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ГЕ 9" sheetId="1" r:id="rId1"/>
    <sheet name="ГЕ 10-11" sheetId="2" r:id="rId2"/>
  </sheets>
  <externalReferences>
    <externalReference r:id="rId5"/>
  </externalReferences>
  <definedNames>
    <definedName name="_xlnm._FilterDatabase" localSheetId="1" hidden="1">'ГЕ 10-11'!$A$8:$Q$49</definedName>
    <definedName name="_xlnm._FilterDatabase" localSheetId="0" hidden="1">'ГЕ 9'!$A$8:$Q$8</definedName>
    <definedName name="класс">'[1]вспомогательные данные'!$C$6:$C$12</definedName>
    <definedName name="ОУ">'[1]вспомогательные данные'!$A$2:$A$26</definedName>
  </definedNames>
  <calcPr fullCalcOnLoad="1"/>
</workbook>
</file>

<file path=xl/sharedStrings.xml><?xml version="1.0" encoding="utf-8"?>
<sst xmlns="http://schemas.openxmlformats.org/spreadsheetml/2006/main" count="554" uniqueCount="329">
  <si>
    <t>№ п/п</t>
  </si>
  <si>
    <t>класс</t>
  </si>
  <si>
    <t>Фамилия</t>
  </si>
  <si>
    <t>Имя</t>
  </si>
  <si>
    <t>Отчество</t>
  </si>
  <si>
    <t>Александрович</t>
  </si>
  <si>
    <t>Балл</t>
  </si>
  <si>
    <t>ИТОГ</t>
  </si>
  <si>
    <t>ID</t>
  </si>
  <si>
    <t>9 класс</t>
  </si>
  <si>
    <t>Сергеевич</t>
  </si>
  <si>
    <t>№ 1</t>
  </si>
  <si>
    <t>№ 2</t>
  </si>
  <si>
    <t>№ 3</t>
  </si>
  <si>
    <t>№ 4</t>
  </si>
  <si>
    <t>∑</t>
  </si>
  <si>
    <t>География (ГЕ)</t>
  </si>
  <si>
    <t>max=20</t>
  </si>
  <si>
    <t>max=100</t>
  </si>
  <si>
    <t>10-11 классы</t>
  </si>
  <si>
    <t>Данковский район</t>
  </si>
  <si>
    <t>Долгоруковский район</t>
  </si>
  <si>
    <t>Александровна</t>
  </si>
  <si>
    <t>Алексеевич</t>
  </si>
  <si>
    <t>Сергеевна</t>
  </si>
  <si>
    <t>Алина</t>
  </si>
  <si>
    <t>Андреевич</t>
  </si>
  <si>
    <t>Статус</t>
  </si>
  <si>
    <t>Владимировна</t>
  </si>
  <si>
    <t>Олегович</t>
  </si>
  <si>
    <t>Дмитрий</t>
  </si>
  <si>
    <t>Максим</t>
  </si>
  <si>
    <t>Романовна</t>
  </si>
  <si>
    <t>Юрьевна</t>
  </si>
  <si>
    <t>Игоревич</t>
  </si>
  <si>
    <t>Грязинский район</t>
  </si>
  <si>
    <t>Часть 1</t>
  </si>
  <si>
    <t>Часть 2</t>
  </si>
  <si>
    <t>max=15</t>
  </si>
  <si>
    <t>практика</t>
  </si>
  <si>
    <t>max=80</t>
  </si>
  <si>
    <t>Алексеевна</t>
  </si>
  <si>
    <t>Анна</t>
  </si>
  <si>
    <t>Кирилл</t>
  </si>
  <si>
    <t>Виктория</t>
  </si>
  <si>
    <t>Ангелина</t>
  </si>
  <si>
    <t>Романович</t>
  </si>
  <si>
    <t>Илья</t>
  </si>
  <si>
    <t>Полина</t>
  </si>
  <si>
    <t>Степан</t>
  </si>
  <si>
    <t>Андреевна</t>
  </si>
  <si>
    <t>Иван</t>
  </si>
  <si>
    <t>Елецкий район</t>
  </si>
  <si>
    <t>Николаевич</t>
  </si>
  <si>
    <t>Ксения</t>
  </si>
  <si>
    <t>Липецкий район</t>
  </si>
  <si>
    <t>Витальевич</t>
  </si>
  <si>
    <t>Витальевна</t>
  </si>
  <si>
    <t>Елизавета</t>
  </si>
  <si>
    <t>Дмитриевна</t>
  </si>
  <si>
    <t>Муниципалитет</t>
  </si>
  <si>
    <t>Образовательная организация</t>
  </si>
  <si>
    <t>Караваева</t>
  </si>
  <si>
    <t>Ульяна</t>
  </si>
  <si>
    <t>Дубинкин</t>
  </si>
  <si>
    <t>Валерий</t>
  </si>
  <si>
    <t>Полухина</t>
  </si>
  <si>
    <t>Екатерина</t>
  </si>
  <si>
    <t>Иванов</t>
  </si>
  <si>
    <t>Назар</t>
  </si>
  <si>
    <t>Юрьевич</t>
  </si>
  <si>
    <t>Ирина</t>
  </si>
  <si>
    <t>Павлович</t>
  </si>
  <si>
    <t>Егор</t>
  </si>
  <si>
    <t>Санина</t>
  </si>
  <si>
    <t>Артем</t>
  </si>
  <si>
    <t>Журавлева</t>
  </si>
  <si>
    <t>Камилла</t>
  </si>
  <si>
    <t>Тербунский район</t>
  </si>
  <si>
    <t>Хлевенский район</t>
  </si>
  <si>
    <t>Глухова</t>
  </si>
  <si>
    <t>Игоревна</t>
  </si>
  <si>
    <t>Цымбалов</t>
  </si>
  <si>
    <t>Антонович</t>
  </si>
  <si>
    <t>Родионова</t>
  </si>
  <si>
    <t>Абрамов</t>
  </si>
  <si>
    <t>Владислав</t>
  </si>
  <si>
    <t>Масленников</t>
  </si>
  <si>
    <t>Колесников</t>
  </si>
  <si>
    <t>Кревских</t>
  </si>
  <si>
    <t>Вадимович</t>
  </si>
  <si>
    <t>Беляева</t>
  </si>
  <si>
    <t>Юлия</t>
  </si>
  <si>
    <t>Анатольевич</t>
  </si>
  <si>
    <t>Роман</t>
  </si>
  <si>
    <t>Русинов</t>
  </si>
  <si>
    <t>Андрей</t>
  </si>
  <si>
    <t>Ильич</t>
  </si>
  <si>
    <t>Березин</t>
  </si>
  <si>
    <t>Владимирович</t>
  </si>
  <si>
    <t>Титов</t>
  </si>
  <si>
    <t>Игорь</t>
  </si>
  <si>
    <t>Андрианова</t>
  </si>
  <si>
    <t>Колмыков</t>
  </si>
  <si>
    <t>Полынков</t>
  </si>
  <si>
    <t>Даниил</t>
  </si>
  <si>
    <t>Андрюхина</t>
  </si>
  <si>
    <t>Сычёва</t>
  </si>
  <si>
    <t>Анастасия</t>
  </si>
  <si>
    <t>Чурляев</t>
  </si>
  <si>
    <t>Федор</t>
  </si>
  <si>
    <t>Першин</t>
  </si>
  <si>
    <t>Маркосян</t>
  </si>
  <si>
    <t>Кареновна</t>
  </si>
  <si>
    <t>Митин</t>
  </si>
  <si>
    <t>Мишанин</t>
  </si>
  <si>
    <t>Евгеньевна</t>
  </si>
  <si>
    <t>Самохин</t>
  </si>
  <si>
    <t>Щиголева</t>
  </si>
  <si>
    <t>Бычков</t>
  </si>
  <si>
    <t>Арсений</t>
  </si>
  <si>
    <t>Альбертович</t>
  </si>
  <si>
    <t>Левищева</t>
  </si>
  <si>
    <t>Петровна</t>
  </si>
  <si>
    <t>Сидоров</t>
  </si>
  <si>
    <t>Бессонов</t>
  </si>
  <si>
    <t>Захар</t>
  </si>
  <si>
    <t>Стрельникова</t>
  </si>
  <si>
    <t>Хлоповская</t>
  </si>
  <si>
    <t>Арина</t>
  </si>
  <si>
    <t>Дубинин</t>
  </si>
  <si>
    <t>Михаил</t>
  </si>
  <si>
    <t>Луцкая</t>
  </si>
  <si>
    <t>София</t>
  </si>
  <si>
    <t>Годовиков</t>
  </si>
  <si>
    <t>Яков</t>
  </si>
  <si>
    <t>Коротков</t>
  </si>
  <si>
    <t>Артемий</t>
  </si>
  <si>
    <t>Тимофеевич</t>
  </si>
  <si>
    <t>Сапунова</t>
  </si>
  <si>
    <t>Жихарева</t>
  </si>
  <si>
    <t>Дарья</t>
  </si>
  <si>
    <t>Федорова</t>
  </si>
  <si>
    <t>Надежда</t>
  </si>
  <si>
    <t>Горлова</t>
  </si>
  <si>
    <t>Ивановна</t>
  </si>
  <si>
    <t>Александрова</t>
  </si>
  <si>
    <t>Попова</t>
  </si>
  <si>
    <t>Подлесных</t>
  </si>
  <si>
    <t>Марк</t>
  </si>
  <si>
    <t>Кочетова</t>
  </si>
  <si>
    <t>Алена</t>
  </si>
  <si>
    <t>Волков</t>
  </si>
  <si>
    <t>Никита</t>
  </si>
  <si>
    <t>Махамаев</t>
  </si>
  <si>
    <t>Саид Ахмед</t>
  </si>
  <si>
    <t>Зайндиевич</t>
  </si>
  <si>
    <t>Кириленко</t>
  </si>
  <si>
    <t>Валентинович</t>
  </si>
  <si>
    <t>город Липецк</t>
  </si>
  <si>
    <t>НОУ Православная гимназия имени преподобного Амвросия Оптинского</t>
  </si>
  <si>
    <t>город Елец</t>
  </si>
  <si>
    <t>Лев-Толстовский район</t>
  </si>
  <si>
    <t>Добровский район</t>
  </si>
  <si>
    <t>Добринский район</t>
  </si>
  <si>
    <t>Становлянский район</t>
  </si>
  <si>
    <t>Гимназия №1 г. Липецка</t>
  </si>
  <si>
    <t>Гимназия №12 г. Липецка</t>
  </si>
  <si>
    <t>Лицей с. Долгоруково</t>
  </si>
  <si>
    <t>СОШ №27 г. Липецка</t>
  </si>
  <si>
    <t>СОШ с. Хрущевка</t>
  </si>
  <si>
    <t>СОШ №47 г. Липецка</t>
  </si>
  <si>
    <t>Лицей №5 г. Ельца</t>
  </si>
  <si>
    <t>МБОУ им. Л.Н. Толстого</t>
  </si>
  <si>
    <t>СОШ №50 г. Липецка</t>
  </si>
  <si>
    <t>СОШ с. Тербуны</t>
  </si>
  <si>
    <t>СОШ №77 г. Липецка</t>
  </si>
  <si>
    <t>Гимназия №97 г. Ельца</t>
  </si>
  <si>
    <t>ООШ №17 г. Ельца</t>
  </si>
  <si>
    <t>Лицей №6 г. Данкова</t>
  </si>
  <si>
    <t>СОШ №1 с. Доброе</t>
  </si>
  <si>
    <t>Лицей №4 г. Данкова</t>
  </si>
  <si>
    <t>СОШ с. Бигильдино</t>
  </si>
  <si>
    <t>СОШ с. Становое</t>
  </si>
  <si>
    <t>Гимназия с. Боринское</t>
  </si>
  <si>
    <t>СОШ с. Троицкое</t>
  </si>
  <si>
    <t>Лицей с. Хлевное</t>
  </si>
  <si>
    <t>Гимназия №69 г. Липецка</t>
  </si>
  <si>
    <t>СОШ №2 п. Добринка</t>
  </si>
  <si>
    <t>ГЕ9-40</t>
  </si>
  <si>
    <t>ГЕ9-39</t>
  </si>
  <si>
    <t>ГЕ9-38</t>
  </si>
  <si>
    <t>ГЕ9-37</t>
  </si>
  <si>
    <t>ГЕ9-32</t>
  </si>
  <si>
    <t>ГЕ9-34</t>
  </si>
  <si>
    <t>ГЕ9-36</t>
  </si>
  <si>
    <t>ГЕ9-35</t>
  </si>
  <si>
    <t>ГЕ9-33</t>
  </si>
  <si>
    <t>Борисович</t>
  </si>
  <si>
    <t>ГЕ9-31</t>
  </si>
  <si>
    <t>ГЕ9-30</t>
  </si>
  <si>
    <t>ГЕ9-29</t>
  </si>
  <si>
    <t>ГЕ9-28</t>
  </si>
  <si>
    <t>ГЕ9-27</t>
  </si>
  <si>
    <t>ГЕ9-26</t>
  </si>
  <si>
    <t>ГЕ9-25</t>
  </si>
  <si>
    <t>ГЕ9-24</t>
  </si>
  <si>
    <t>Викторович</t>
  </si>
  <si>
    <t>ГЕ9-23</t>
  </si>
  <si>
    <t>ГЕ9-22</t>
  </si>
  <si>
    <t>ГЕ9-21</t>
  </si>
  <si>
    <t>ГЕ9-20</t>
  </si>
  <si>
    <t>ГЕ9-19</t>
  </si>
  <si>
    <t>ГЕ9-18</t>
  </si>
  <si>
    <t>ГЕ9-17</t>
  </si>
  <si>
    <t>ГЕ9-16</t>
  </si>
  <si>
    <t>ГЕ9-15</t>
  </si>
  <si>
    <t>ГЕ9-14</t>
  </si>
  <si>
    <t>ГЕ9-13</t>
  </si>
  <si>
    <t>ГЕ9-11</t>
  </si>
  <si>
    <t>ГЕ9-10</t>
  </si>
  <si>
    <t>ГЕ9-09</t>
  </si>
  <si>
    <t>ГЕ9-08</t>
  </si>
  <si>
    <t>ГЕ9-07</t>
  </si>
  <si>
    <t>ГЕ9-06</t>
  </si>
  <si>
    <t>ГЕ9-05</t>
  </si>
  <si>
    <t>ГЕ9-04</t>
  </si>
  <si>
    <t>ГЕ9-03</t>
  </si>
  <si>
    <t>ГЕ9-02</t>
  </si>
  <si>
    <t>ГЕ9-01</t>
  </si>
  <si>
    <t>Добрынин</t>
  </si>
  <si>
    <t>Пасичник</t>
  </si>
  <si>
    <t>Альбина</t>
  </si>
  <si>
    <t>Олеговна</t>
  </si>
  <si>
    <t>Балашов</t>
  </si>
  <si>
    <t>Ильинский</t>
  </si>
  <si>
    <t>Константин</t>
  </si>
  <si>
    <t>Глотова</t>
  </si>
  <si>
    <t>Глазунов</t>
  </si>
  <si>
    <t>Михайлович</t>
  </si>
  <si>
    <t>Погуляева</t>
  </si>
  <si>
    <t>Нина</t>
  </si>
  <si>
    <t>Артемова</t>
  </si>
  <si>
    <t>Дядюра</t>
  </si>
  <si>
    <t>Вероника</t>
  </si>
  <si>
    <t>Халилова</t>
  </si>
  <si>
    <t>Наида</t>
  </si>
  <si>
    <t>Абду-Шахиловна</t>
  </si>
  <si>
    <t>Домкина</t>
  </si>
  <si>
    <t>Виолетта</t>
  </si>
  <si>
    <t>Щербатых</t>
  </si>
  <si>
    <t>Волкова</t>
  </si>
  <si>
    <t>Михайловна</t>
  </si>
  <si>
    <t>Караханян</t>
  </si>
  <si>
    <t>Эдмон</t>
  </si>
  <si>
    <t>Артакович</t>
  </si>
  <si>
    <t>Некрасов</t>
  </si>
  <si>
    <t>Парфиренко</t>
  </si>
  <si>
    <t>Валерия</t>
  </si>
  <si>
    <t>Бобровских</t>
  </si>
  <si>
    <t>Сотникова</t>
  </si>
  <si>
    <t>Пахомова</t>
  </si>
  <si>
    <t>Соколов</t>
  </si>
  <si>
    <t>Бесчеревных</t>
  </si>
  <si>
    <t>Ботнарь</t>
  </si>
  <si>
    <t>Дмитриевич</t>
  </si>
  <si>
    <t>Мартынова</t>
  </si>
  <si>
    <t>Авагян</t>
  </si>
  <si>
    <t>Сурен</t>
  </si>
  <si>
    <t>Гагикович</t>
  </si>
  <si>
    <t>Косых</t>
  </si>
  <si>
    <t>Киреев</t>
  </si>
  <si>
    <t>Вадим</t>
  </si>
  <si>
    <t>Зацепина</t>
  </si>
  <si>
    <t>Пинчуков</t>
  </si>
  <si>
    <t>Астапенков</t>
  </si>
  <si>
    <t>Евгений</t>
  </si>
  <si>
    <t>СОШ №68 г. Липецка</t>
  </si>
  <si>
    <t>СОШ №29 г. Липецка</t>
  </si>
  <si>
    <t>СОШ №46 г. Липецка</t>
  </si>
  <si>
    <t>СОШ №8 г. Липецка</t>
  </si>
  <si>
    <t>Гимназия с. Ольговка</t>
  </si>
  <si>
    <t>Гимназия №64 г. Липецка</t>
  </si>
  <si>
    <t>Гимназия № 97 г. Ельца</t>
  </si>
  <si>
    <t>Лицей №1 п. Добринка</t>
  </si>
  <si>
    <t>СОШ с. Войсковая Казинка</t>
  </si>
  <si>
    <t>СОШ п. Ключ жизни</t>
  </si>
  <si>
    <t>СОШ №5 г. Грязи</t>
  </si>
  <si>
    <t>ГЕ10-26</t>
  </si>
  <si>
    <t>ГЕ10-25</t>
  </si>
  <si>
    <t>ГЕ10-17</t>
  </si>
  <si>
    <t>ГЕ10-19</t>
  </si>
  <si>
    <t>ГЕ10-24</t>
  </si>
  <si>
    <t>ГЕ10-23</t>
  </si>
  <si>
    <t>ГЕ10-22</t>
  </si>
  <si>
    <t>ГЕ10-21</t>
  </si>
  <si>
    <t>ГЕ10-20</t>
  </si>
  <si>
    <t>ГЕ10-18</t>
  </si>
  <si>
    <t>ГЕ10-16</t>
  </si>
  <si>
    <t>ГЕ10-15</t>
  </si>
  <si>
    <t>ГЕ10-14</t>
  </si>
  <si>
    <t>ГЕ10-13</t>
  </si>
  <si>
    <t>ГЕ10-12</t>
  </si>
  <si>
    <t>ГЕ10-11</t>
  </si>
  <si>
    <t>ГЕ10-10</t>
  </si>
  <si>
    <t>ГЕ10-09</t>
  </si>
  <si>
    <t>ГЕ10-08</t>
  </si>
  <si>
    <t>ГЕ10-07</t>
  </si>
  <si>
    <t>ГЕ10-06</t>
  </si>
  <si>
    <t>ГЕ10-05</t>
  </si>
  <si>
    <t>ГЕ10-04</t>
  </si>
  <si>
    <t>ГЕ10-03</t>
  </si>
  <si>
    <t>ГЕ10-02</t>
  </si>
  <si>
    <t>ГЕ10-01</t>
  </si>
  <si>
    <t>ГЕ11-15</t>
  </si>
  <si>
    <t>ГЕ11-14</t>
  </si>
  <si>
    <t>ГЕ11-13</t>
  </si>
  <si>
    <t>ГЕ11-12</t>
  </si>
  <si>
    <t>ГЕ11-11</t>
  </si>
  <si>
    <t>ГЕ11-10</t>
  </si>
  <si>
    <t>ГЕ11-09</t>
  </si>
  <si>
    <t>ГЕ11-08</t>
  </si>
  <si>
    <t>ГЕ11-07</t>
  </si>
  <si>
    <t>ГЕ11-06</t>
  </si>
  <si>
    <t>ГЕ11-05</t>
  </si>
  <si>
    <t>ГЕ11-04</t>
  </si>
  <si>
    <t>ГЕ11-03</t>
  </si>
  <si>
    <t>ГЕ11-02</t>
  </si>
  <si>
    <t>ГЕ11-01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</si>
</sst>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34" borderId="10" xfId="0" applyFill="1" applyBorder="1" applyAlignment="1">
      <alignment horizontal="center" vertical="justify"/>
    </xf>
    <xf numFmtId="0" fontId="0" fillId="33" borderId="10" xfId="0" applyFill="1" applyBorder="1" applyAlignment="1">
      <alignment horizontal="center" vertical="justify"/>
    </xf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/>
    </xf>
    <xf numFmtId="0" fontId="39" fillId="35" borderId="12" xfId="0" applyFont="1" applyFill="1" applyBorder="1" applyAlignment="1">
      <alignment horizontal="left" vertical="top"/>
    </xf>
    <xf numFmtId="0" fontId="39" fillId="35" borderId="12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left" vertical="top"/>
    </xf>
    <xf numFmtId="0" fontId="40" fillId="35" borderId="12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  <cell r="C8">
            <v>7</v>
          </cell>
        </row>
        <row r="9">
          <cell r="A9" t="str">
            <v>МБОУ ООШ с. Петровка</v>
          </cell>
          <cell r="C9">
            <v>8</v>
          </cell>
        </row>
        <row r="10">
          <cell r="A10" t="str">
            <v>МБОУ СОШ с. Плеханово</v>
          </cell>
          <cell r="C10">
            <v>9</v>
          </cell>
        </row>
        <row r="11">
          <cell r="A11" t="str">
            <v>МБОУ СОШ п.свх. Прибытковский</v>
          </cell>
          <cell r="C11">
            <v>10</v>
          </cell>
        </row>
        <row r="12">
          <cell r="A12" t="str">
            <v>МБОУ ООШ п.свх. Песковатский</v>
          </cell>
          <cell r="C12">
            <v>11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2.7109375" style="0" customWidth="1"/>
    <col min="7" max="7" width="8.7109375" style="0" customWidth="1"/>
    <col min="8" max="8" width="6.8515625" style="0" bestFit="1" customWidth="1"/>
    <col min="9" max="12" width="8.140625" style="0" bestFit="1" customWidth="1"/>
    <col min="13" max="13" width="9.57421875" style="0" bestFit="1" customWidth="1"/>
    <col min="14" max="15" width="8.140625" style="0" bestFit="1" customWidth="1"/>
    <col min="17" max="17" width="7.140625" style="0" bestFit="1" customWidth="1"/>
  </cols>
  <sheetData>
    <row r="2" spans="1:4" ht="12.75">
      <c r="A2" s="1" t="s">
        <v>16</v>
      </c>
      <c r="C2" t="s">
        <v>9</v>
      </c>
      <c r="D2" s="16">
        <v>44977</v>
      </c>
    </row>
    <row r="4" spans="1:17" ht="12.75" customHeight="1">
      <c r="A4" s="25" t="s">
        <v>0</v>
      </c>
      <c r="B4" s="25" t="s">
        <v>2</v>
      </c>
      <c r="C4" s="25" t="s">
        <v>3</v>
      </c>
      <c r="D4" s="25" t="s">
        <v>4</v>
      </c>
      <c r="E4" s="25" t="s">
        <v>60</v>
      </c>
      <c r="F4" s="25" t="s">
        <v>61</v>
      </c>
      <c r="G4" s="25" t="s">
        <v>1</v>
      </c>
      <c r="H4" s="31" t="s">
        <v>36</v>
      </c>
      <c r="I4" s="31"/>
      <c r="J4" s="31"/>
      <c r="K4" s="31"/>
      <c r="L4" s="31"/>
      <c r="M4" s="31"/>
      <c r="N4" s="31"/>
      <c r="O4" s="7" t="s">
        <v>37</v>
      </c>
      <c r="P4" s="32" t="s">
        <v>7</v>
      </c>
      <c r="Q4" s="33"/>
    </row>
    <row r="5" spans="1:17" ht="12.75" customHeight="1">
      <c r="A5" s="26"/>
      <c r="B5" s="26"/>
      <c r="C5" s="26"/>
      <c r="D5" s="26"/>
      <c r="E5" s="26"/>
      <c r="F5" s="26"/>
      <c r="G5" s="26"/>
      <c r="H5" s="28" t="s">
        <v>8</v>
      </c>
      <c r="I5" s="7" t="s">
        <v>11</v>
      </c>
      <c r="J5" s="6" t="s">
        <v>12</v>
      </c>
      <c r="K5" s="6" t="s">
        <v>13</v>
      </c>
      <c r="L5" s="6" t="s">
        <v>14</v>
      </c>
      <c r="M5" s="6" t="s">
        <v>39</v>
      </c>
      <c r="N5" s="8" t="s">
        <v>15</v>
      </c>
      <c r="O5" s="11" t="s">
        <v>15</v>
      </c>
      <c r="P5" s="34"/>
      <c r="Q5" s="35"/>
    </row>
    <row r="6" spans="1:17" ht="12.75">
      <c r="A6" s="26"/>
      <c r="B6" s="26"/>
      <c r="C6" s="26"/>
      <c r="D6" s="26"/>
      <c r="E6" s="26"/>
      <c r="F6" s="26"/>
      <c r="G6" s="26"/>
      <c r="H6" s="29"/>
      <c r="I6" s="4" t="s">
        <v>6</v>
      </c>
      <c r="J6" s="4" t="s">
        <v>6</v>
      </c>
      <c r="K6" s="4" t="s">
        <v>6</v>
      </c>
      <c r="L6" s="4" t="s">
        <v>6</v>
      </c>
      <c r="M6" s="4" t="s">
        <v>6</v>
      </c>
      <c r="N6" s="10" t="s">
        <v>6</v>
      </c>
      <c r="O6" s="10" t="s">
        <v>6</v>
      </c>
      <c r="P6" s="5" t="s">
        <v>6</v>
      </c>
      <c r="Q6" s="36" t="s">
        <v>27</v>
      </c>
    </row>
    <row r="7" spans="1:17" ht="12.75">
      <c r="A7" s="27"/>
      <c r="B7" s="27"/>
      <c r="C7" s="27"/>
      <c r="D7" s="27"/>
      <c r="E7" s="27"/>
      <c r="F7" s="27"/>
      <c r="G7" s="27"/>
      <c r="H7" s="30"/>
      <c r="I7" s="4" t="s">
        <v>38</v>
      </c>
      <c r="J7" s="4" t="s">
        <v>38</v>
      </c>
      <c r="K7" s="4" t="s">
        <v>38</v>
      </c>
      <c r="L7" s="4" t="s">
        <v>38</v>
      </c>
      <c r="M7" s="4" t="s">
        <v>17</v>
      </c>
      <c r="N7" s="10" t="s">
        <v>40</v>
      </c>
      <c r="O7" s="10" t="s">
        <v>17</v>
      </c>
      <c r="P7" s="5" t="s">
        <v>18</v>
      </c>
      <c r="Q7" s="37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9"/>
      <c r="P8" s="3"/>
      <c r="Q8" s="3"/>
    </row>
    <row r="9" spans="1:17" ht="12.75">
      <c r="A9" s="2">
        <v>1</v>
      </c>
      <c r="B9" s="21" t="s">
        <v>118</v>
      </c>
      <c r="C9" s="21" t="s">
        <v>44</v>
      </c>
      <c r="D9" s="21" t="s">
        <v>22</v>
      </c>
      <c r="E9" s="19" t="s">
        <v>159</v>
      </c>
      <c r="F9" s="18" t="s">
        <v>166</v>
      </c>
      <c r="G9" s="22">
        <v>9</v>
      </c>
      <c r="H9" s="2" t="s">
        <v>200</v>
      </c>
      <c r="I9" s="2">
        <v>6.5</v>
      </c>
      <c r="J9" s="2">
        <v>13</v>
      </c>
      <c r="K9" s="2">
        <v>3</v>
      </c>
      <c r="L9" s="2">
        <v>2</v>
      </c>
      <c r="M9" s="2">
        <v>4.5</v>
      </c>
      <c r="N9" s="9">
        <f>SUM(I9:M9)</f>
        <v>29</v>
      </c>
      <c r="O9" s="9">
        <v>5</v>
      </c>
      <c r="P9" s="20">
        <f>N9+O9</f>
        <v>34</v>
      </c>
      <c r="Q9" s="3"/>
    </row>
    <row r="10" spans="1:17" ht="12.75">
      <c r="A10" s="2">
        <v>2</v>
      </c>
      <c r="B10" s="21" t="s">
        <v>95</v>
      </c>
      <c r="C10" s="21" t="s">
        <v>96</v>
      </c>
      <c r="D10" s="21" t="s">
        <v>97</v>
      </c>
      <c r="E10" s="19" t="s">
        <v>159</v>
      </c>
      <c r="F10" s="18" t="s">
        <v>166</v>
      </c>
      <c r="G10" s="22">
        <v>9</v>
      </c>
      <c r="H10" s="2" t="s">
        <v>189</v>
      </c>
      <c r="I10" s="2">
        <v>5</v>
      </c>
      <c r="J10" s="2">
        <v>8.5</v>
      </c>
      <c r="K10" s="2">
        <v>2</v>
      </c>
      <c r="L10" s="2">
        <v>4</v>
      </c>
      <c r="M10" s="2">
        <v>4</v>
      </c>
      <c r="N10" s="9">
        <f>SUM(I10:M10)</f>
        <v>23.5</v>
      </c>
      <c r="O10" s="9">
        <v>10</v>
      </c>
      <c r="P10" s="20">
        <f>N10+O10</f>
        <v>33.5</v>
      </c>
      <c r="Q10" s="3"/>
    </row>
    <row r="11" spans="1:17" ht="12.75">
      <c r="A11" s="2">
        <v>3</v>
      </c>
      <c r="B11" s="21" t="s">
        <v>114</v>
      </c>
      <c r="C11" s="21" t="s">
        <v>47</v>
      </c>
      <c r="D11" s="21" t="s">
        <v>10</v>
      </c>
      <c r="E11" s="19" t="s">
        <v>159</v>
      </c>
      <c r="F11" s="18" t="s">
        <v>174</v>
      </c>
      <c r="G11" s="22">
        <v>9</v>
      </c>
      <c r="H11" s="2" t="s">
        <v>203</v>
      </c>
      <c r="I11" s="2">
        <v>5.5</v>
      </c>
      <c r="J11" s="2">
        <v>7</v>
      </c>
      <c r="K11" s="2">
        <v>1</v>
      </c>
      <c r="L11" s="2">
        <v>5</v>
      </c>
      <c r="M11" s="2">
        <v>5</v>
      </c>
      <c r="N11" s="9">
        <f>SUM(I11:M11)</f>
        <v>23.5</v>
      </c>
      <c r="O11" s="9">
        <v>6</v>
      </c>
      <c r="P11" s="20">
        <f>N11+O11</f>
        <v>29.5</v>
      </c>
      <c r="Q11" s="3"/>
    </row>
    <row r="12" spans="1:17" ht="12.75">
      <c r="A12" s="2">
        <v>4</v>
      </c>
      <c r="B12" s="18" t="s">
        <v>122</v>
      </c>
      <c r="C12" s="18" t="s">
        <v>108</v>
      </c>
      <c r="D12" s="18" t="s">
        <v>123</v>
      </c>
      <c r="E12" s="19" t="s">
        <v>161</v>
      </c>
      <c r="F12" s="18" t="s">
        <v>177</v>
      </c>
      <c r="G12" s="22">
        <v>9</v>
      </c>
      <c r="H12" s="17" t="s">
        <v>218</v>
      </c>
      <c r="I12" s="12">
        <v>1.5</v>
      </c>
      <c r="J12" s="12">
        <v>6.5</v>
      </c>
      <c r="K12" s="12">
        <v>7</v>
      </c>
      <c r="L12" s="12">
        <v>3</v>
      </c>
      <c r="M12" s="12">
        <v>3</v>
      </c>
      <c r="N12" s="9">
        <f>SUM(I12:M12)</f>
        <v>21</v>
      </c>
      <c r="O12" s="13">
        <v>7</v>
      </c>
      <c r="P12" s="20">
        <f>N12+O12</f>
        <v>28</v>
      </c>
      <c r="Q12" s="14"/>
    </row>
    <row r="13" spans="1:17" ht="12.75">
      <c r="A13" s="2">
        <v>5</v>
      </c>
      <c r="B13" s="21" t="s">
        <v>125</v>
      </c>
      <c r="C13" s="21" t="s">
        <v>126</v>
      </c>
      <c r="D13" s="21" t="s">
        <v>26</v>
      </c>
      <c r="E13" s="19" t="s">
        <v>159</v>
      </c>
      <c r="F13" s="18" t="s">
        <v>176</v>
      </c>
      <c r="G13" s="22">
        <v>9</v>
      </c>
      <c r="H13" s="17" t="s">
        <v>213</v>
      </c>
      <c r="I13" s="12">
        <v>6</v>
      </c>
      <c r="J13" s="12">
        <v>9</v>
      </c>
      <c r="K13" s="12">
        <v>5</v>
      </c>
      <c r="L13" s="12">
        <v>0</v>
      </c>
      <c r="M13" s="12">
        <v>2</v>
      </c>
      <c r="N13" s="9">
        <f>SUM(I13:M13)</f>
        <v>22</v>
      </c>
      <c r="O13" s="13">
        <v>6</v>
      </c>
      <c r="P13" s="20">
        <f>N13+O13</f>
        <v>28</v>
      </c>
      <c r="Q13" s="14"/>
    </row>
    <row r="14" spans="1:17" ht="12.75">
      <c r="A14" s="2">
        <v>6</v>
      </c>
      <c r="B14" s="18" t="s">
        <v>132</v>
      </c>
      <c r="C14" s="18" t="s">
        <v>133</v>
      </c>
      <c r="D14" s="18" t="s">
        <v>24</v>
      </c>
      <c r="E14" s="19" t="s">
        <v>20</v>
      </c>
      <c r="F14" s="18" t="s">
        <v>181</v>
      </c>
      <c r="G14" s="22">
        <v>9</v>
      </c>
      <c r="H14" s="17" t="s">
        <v>222</v>
      </c>
      <c r="I14" s="12">
        <v>2.5</v>
      </c>
      <c r="J14" s="12">
        <v>2</v>
      </c>
      <c r="K14" s="12">
        <v>3</v>
      </c>
      <c r="L14" s="12">
        <v>4.5</v>
      </c>
      <c r="M14" s="12">
        <v>8.5</v>
      </c>
      <c r="N14" s="9">
        <f>SUM(I14:M14)</f>
        <v>20.5</v>
      </c>
      <c r="O14" s="13">
        <v>6</v>
      </c>
      <c r="P14" s="20">
        <f>N14+O14</f>
        <v>26.5</v>
      </c>
      <c r="Q14" s="14"/>
    </row>
    <row r="15" spans="1:17" ht="12.75">
      <c r="A15" s="2">
        <v>7</v>
      </c>
      <c r="B15" s="21" t="s">
        <v>107</v>
      </c>
      <c r="C15" s="21" t="s">
        <v>108</v>
      </c>
      <c r="D15" s="21" t="s">
        <v>41</v>
      </c>
      <c r="E15" s="19" t="s">
        <v>159</v>
      </c>
      <c r="F15" s="18" t="s">
        <v>171</v>
      </c>
      <c r="G15" s="22">
        <v>9</v>
      </c>
      <c r="H15" s="2" t="s">
        <v>205</v>
      </c>
      <c r="I15" s="2">
        <v>8</v>
      </c>
      <c r="J15" s="2">
        <v>0</v>
      </c>
      <c r="K15" s="2">
        <v>7</v>
      </c>
      <c r="L15" s="2">
        <v>2</v>
      </c>
      <c r="M15" s="2">
        <v>5</v>
      </c>
      <c r="N15" s="9">
        <f>SUM(I15:M15)</f>
        <v>22</v>
      </c>
      <c r="O15" s="9">
        <v>4</v>
      </c>
      <c r="P15" s="20">
        <f>N15+O15</f>
        <v>26</v>
      </c>
      <c r="Q15" s="3"/>
    </row>
    <row r="16" spans="1:17" ht="12.75">
      <c r="A16" s="2">
        <v>8</v>
      </c>
      <c r="B16" s="18" t="s">
        <v>109</v>
      </c>
      <c r="C16" s="18" t="s">
        <v>110</v>
      </c>
      <c r="D16" s="18" t="s">
        <v>99</v>
      </c>
      <c r="E16" s="19" t="s">
        <v>161</v>
      </c>
      <c r="F16" s="18" t="s">
        <v>172</v>
      </c>
      <c r="G16" s="22">
        <v>9</v>
      </c>
      <c r="H16" s="2" t="s">
        <v>191</v>
      </c>
      <c r="I16" s="2">
        <v>3</v>
      </c>
      <c r="J16" s="2">
        <v>8</v>
      </c>
      <c r="K16" s="2">
        <v>2</v>
      </c>
      <c r="L16" s="2">
        <v>4</v>
      </c>
      <c r="M16" s="2">
        <v>0</v>
      </c>
      <c r="N16" s="9">
        <f>SUM(I16:M16)</f>
        <v>17</v>
      </c>
      <c r="O16" s="9">
        <v>8</v>
      </c>
      <c r="P16" s="20">
        <f>N16+O16</f>
        <v>25</v>
      </c>
      <c r="Q16" s="3"/>
    </row>
    <row r="17" spans="1:17" ht="12.75">
      <c r="A17" s="2">
        <v>9</v>
      </c>
      <c r="B17" s="21" t="s">
        <v>117</v>
      </c>
      <c r="C17" s="21" t="s">
        <v>30</v>
      </c>
      <c r="D17" s="21" t="s">
        <v>34</v>
      </c>
      <c r="E17" s="19" t="s">
        <v>159</v>
      </c>
      <c r="F17" s="18" t="s">
        <v>176</v>
      </c>
      <c r="G17" s="22">
        <v>9</v>
      </c>
      <c r="H17" s="2" t="s">
        <v>195</v>
      </c>
      <c r="I17" s="2">
        <v>5.5</v>
      </c>
      <c r="J17" s="2">
        <v>0</v>
      </c>
      <c r="K17" s="2">
        <v>1</v>
      </c>
      <c r="L17" s="2">
        <v>4</v>
      </c>
      <c r="M17" s="2">
        <v>3.5</v>
      </c>
      <c r="N17" s="9">
        <f>SUM(I17:M17)</f>
        <v>14</v>
      </c>
      <c r="O17" s="9">
        <v>9</v>
      </c>
      <c r="P17" s="20">
        <f>N17+O17</f>
        <v>23</v>
      </c>
      <c r="Q17" s="3"/>
    </row>
    <row r="18" spans="1:17" ht="12.75">
      <c r="A18" s="2">
        <v>10</v>
      </c>
      <c r="B18" s="21" t="s">
        <v>104</v>
      </c>
      <c r="C18" s="21" t="s">
        <v>105</v>
      </c>
      <c r="D18" s="21" t="s">
        <v>198</v>
      </c>
      <c r="E18" s="19" t="s">
        <v>159</v>
      </c>
      <c r="F18" s="18" t="s">
        <v>167</v>
      </c>
      <c r="G18" s="22">
        <v>9</v>
      </c>
      <c r="H18" s="2" t="s">
        <v>193</v>
      </c>
      <c r="I18" s="2">
        <v>0</v>
      </c>
      <c r="J18" s="2">
        <v>9</v>
      </c>
      <c r="K18" s="2">
        <v>0</v>
      </c>
      <c r="L18" s="2">
        <v>0</v>
      </c>
      <c r="M18" s="2">
        <v>0</v>
      </c>
      <c r="N18" s="9">
        <f>SUM(I18:M18)</f>
        <v>9</v>
      </c>
      <c r="O18" s="9">
        <v>13</v>
      </c>
      <c r="P18" s="20">
        <f>N18+O18</f>
        <v>22</v>
      </c>
      <c r="Q18" s="3"/>
    </row>
    <row r="19" spans="1:17" ht="12.75">
      <c r="A19" s="2">
        <v>11</v>
      </c>
      <c r="B19" s="21" t="s">
        <v>136</v>
      </c>
      <c r="C19" s="21" t="s">
        <v>137</v>
      </c>
      <c r="D19" s="21" t="s">
        <v>138</v>
      </c>
      <c r="E19" s="19" t="s">
        <v>159</v>
      </c>
      <c r="F19" s="18" t="s">
        <v>187</v>
      </c>
      <c r="G19" s="22">
        <v>9</v>
      </c>
      <c r="H19" s="17" t="s">
        <v>208</v>
      </c>
      <c r="I19" s="12">
        <v>4.5</v>
      </c>
      <c r="J19" s="12">
        <v>2</v>
      </c>
      <c r="K19" s="12">
        <v>0</v>
      </c>
      <c r="L19" s="12">
        <v>1</v>
      </c>
      <c r="M19" s="12">
        <v>2.5</v>
      </c>
      <c r="N19" s="9">
        <f>SUM(I19:M19)</f>
        <v>10</v>
      </c>
      <c r="O19" s="13">
        <v>10</v>
      </c>
      <c r="P19" s="20">
        <f>N19+O19</f>
        <v>20</v>
      </c>
      <c r="Q19" s="14"/>
    </row>
    <row r="20" spans="1:17" ht="12.75">
      <c r="A20" s="2">
        <v>12</v>
      </c>
      <c r="B20" s="21" t="s">
        <v>100</v>
      </c>
      <c r="C20" s="21" t="s">
        <v>101</v>
      </c>
      <c r="D20" s="21" t="s">
        <v>10</v>
      </c>
      <c r="E20" s="19" t="s">
        <v>159</v>
      </c>
      <c r="F20" s="18" t="s">
        <v>167</v>
      </c>
      <c r="G20" s="22">
        <v>9</v>
      </c>
      <c r="H20" s="2" t="s">
        <v>196</v>
      </c>
      <c r="I20" s="2">
        <v>0</v>
      </c>
      <c r="J20" s="2">
        <v>9</v>
      </c>
      <c r="K20" s="2">
        <v>0</v>
      </c>
      <c r="L20" s="2">
        <v>0</v>
      </c>
      <c r="M20" s="2">
        <v>0</v>
      </c>
      <c r="N20" s="9">
        <f>SUM(I20:M20)</f>
        <v>9</v>
      </c>
      <c r="O20" s="9">
        <v>11</v>
      </c>
      <c r="P20" s="20">
        <f>N20+O20</f>
        <v>20</v>
      </c>
      <c r="Q20" s="3"/>
    </row>
    <row r="21" spans="1:17" ht="12.75">
      <c r="A21" s="2">
        <v>13</v>
      </c>
      <c r="B21" s="18" t="s">
        <v>134</v>
      </c>
      <c r="C21" s="18" t="s">
        <v>135</v>
      </c>
      <c r="D21" s="18" t="s">
        <v>70</v>
      </c>
      <c r="E21" s="19" t="s">
        <v>164</v>
      </c>
      <c r="F21" s="18" t="s">
        <v>188</v>
      </c>
      <c r="G21" s="22">
        <v>9</v>
      </c>
      <c r="H21" s="17" t="s">
        <v>215</v>
      </c>
      <c r="I21" s="12">
        <v>6</v>
      </c>
      <c r="J21" s="12">
        <v>4</v>
      </c>
      <c r="K21" s="12">
        <v>1</v>
      </c>
      <c r="L21" s="12">
        <v>1</v>
      </c>
      <c r="M21" s="12">
        <v>3.5</v>
      </c>
      <c r="N21" s="9">
        <f>SUM(I21:M21)</f>
        <v>15.5</v>
      </c>
      <c r="O21" s="13">
        <v>4</v>
      </c>
      <c r="P21" s="20">
        <f>N21+O21</f>
        <v>19.5</v>
      </c>
      <c r="Q21" s="14"/>
    </row>
    <row r="22" spans="1:17" ht="12.75">
      <c r="A22" s="2">
        <v>14</v>
      </c>
      <c r="B22" s="18" t="s">
        <v>102</v>
      </c>
      <c r="C22" s="18" t="s">
        <v>45</v>
      </c>
      <c r="D22" s="18" t="s">
        <v>28</v>
      </c>
      <c r="E22" s="22" t="s">
        <v>21</v>
      </c>
      <c r="F22" s="18" t="s">
        <v>168</v>
      </c>
      <c r="G22" s="22">
        <v>9</v>
      </c>
      <c r="H22" s="2" t="s">
        <v>194</v>
      </c>
      <c r="I22" s="2">
        <v>0.5</v>
      </c>
      <c r="J22" s="2">
        <v>3</v>
      </c>
      <c r="K22" s="2">
        <v>5</v>
      </c>
      <c r="L22" s="2">
        <v>0</v>
      </c>
      <c r="M22" s="2">
        <v>4</v>
      </c>
      <c r="N22" s="9">
        <f>SUM(I22:M22)</f>
        <v>12.5</v>
      </c>
      <c r="O22" s="9">
        <v>6</v>
      </c>
      <c r="P22" s="20">
        <f>N22+O22</f>
        <v>18.5</v>
      </c>
      <c r="Q22" s="3"/>
    </row>
    <row r="23" spans="1:17" ht="12.75">
      <c r="A23" s="2">
        <v>15</v>
      </c>
      <c r="B23" s="18" t="s">
        <v>115</v>
      </c>
      <c r="C23" s="18" t="s">
        <v>49</v>
      </c>
      <c r="D23" s="18" t="s">
        <v>26</v>
      </c>
      <c r="E23" s="22" t="s">
        <v>78</v>
      </c>
      <c r="F23" s="18" t="s">
        <v>175</v>
      </c>
      <c r="G23" s="22">
        <v>9</v>
      </c>
      <c r="H23" s="2" t="s">
        <v>190</v>
      </c>
      <c r="I23" s="2">
        <v>8</v>
      </c>
      <c r="J23" s="2">
        <v>0</v>
      </c>
      <c r="K23" s="2">
        <v>4</v>
      </c>
      <c r="L23" s="2">
        <v>0</v>
      </c>
      <c r="M23" s="2">
        <v>4</v>
      </c>
      <c r="N23" s="9">
        <f>SUM(I23:M23)</f>
        <v>16</v>
      </c>
      <c r="O23" s="9">
        <v>2</v>
      </c>
      <c r="P23" s="20">
        <f>N23+O23</f>
        <v>18</v>
      </c>
      <c r="Q23" s="3"/>
    </row>
    <row r="24" spans="1:17" ht="12.75">
      <c r="A24" s="2">
        <v>16</v>
      </c>
      <c r="B24" s="18" t="s">
        <v>146</v>
      </c>
      <c r="C24" s="18" t="s">
        <v>141</v>
      </c>
      <c r="D24" s="18" t="s">
        <v>22</v>
      </c>
      <c r="E24" s="19" t="s">
        <v>20</v>
      </c>
      <c r="F24" s="18" t="s">
        <v>181</v>
      </c>
      <c r="G24" s="22">
        <v>9</v>
      </c>
      <c r="H24" s="17" t="s">
        <v>217</v>
      </c>
      <c r="I24" s="12">
        <v>2</v>
      </c>
      <c r="J24" s="12">
        <v>2.5</v>
      </c>
      <c r="K24" s="12">
        <v>1</v>
      </c>
      <c r="L24" s="12">
        <v>1</v>
      </c>
      <c r="M24" s="12">
        <v>4</v>
      </c>
      <c r="N24" s="9">
        <f>SUM(I24:M24)</f>
        <v>10.5</v>
      </c>
      <c r="O24" s="13">
        <v>7</v>
      </c>
      <c r="P24" s="20">
        <f>N24+O24</f>
        <v>17.5</v>
      </c>
      <c r="Q24" s="14"/>
    </row>
    <row r="25" spans="1:17" ht="12.75">
      <c r="A25" s="2">
        <v>17</v>
      </c>
      <c r="B25" s="18" t="s">
        <v>124</v>
      </c>
      <c r="C25" s="18" t="s">
        <v>31</v>
      </c>
      <c r="D25" s="18" t="s">
        <v>10</v>
      </c>
      <c r="E25" s="19" t="s">
        <v>161</v>
      </c>
      <c r="F25" s="18" t="s">
        <v>178</v>
      </c>
      <c r="G25" s="22">
        <v>9</v>
      </c>
      <c r="H25" s="17" t="s">
        <v>225</v>
      </c>
      <c r="I25" s="12">
        <v>7.5</v>
      </c>
      <c r="J25" s="12">
        <v>2</v>
      </c>
      <c r="K25" s="12">
        <v>0</v>
      </c>
      <c r="L25" s="12">
        <v>0</v>
      </c>
      <c r="M25" s="12">
        <v>3.5</v>
      </c>
      <c r="N25" s="9">
        <f>SUM(I25:M25)</f>
        <v>13</v>
      </c>
      <c r="O25" s="13">
        <v>4</v>
      </c>
      <c r="P25" s="20">
        <f>N25+O25</f>
        <v>17</v>
      </c>
      <c r="Q25" s="14"/>
    </row>
    <row r="26" spans="1:17" ht="12.75">
      <c r="A26" s="2">
        <v>18</v>
      </c>
      <c r="B26" s="18" t="s">
        <v>128</v>
      </c>
      <c r="C26" s="18" t="s">
        <v>129</v>
      </c>
      <c r="D26" s="18" t="s">
        <v>81</v>
      </c>
      <c r="E26" s="19" t="s">
        <v>20</v>
      </c>
      <c r="F26" s="18" t="s">
        <v>179</v>
      </c>
      <c r="G26" s="22">
        <v>9</v>
      </c>
      <c r="H26" s="17" t="s">
        <v>211</v>
      </c>
      <c r="I26" s="12">
        <v>1.5</v>
      </c>
      <c r="J26" s="12">
        <v>1</v>
      </c>
      <c r="K26" s="12">
        <v>1</v>
      </c>
      <c r="L26" s="12">
        <v>2</v>
      </c>
      <c r="M26" s="12">
        <v>3</v>
      </c>
      <c r="N26" s="9">
        <f>SUM(I26:M26)</f>
        <v>8.5</v>
      </c>
      <c r="O26" s="13">
        <v>8</v>
      </c>
      <c r="P26" s="20">
        <f>N26+O26</f>
        <v>16.5</v>
      </c>
      <c r="Q26" s="14"/>
    </row>
    <row r="27" spans="1:17" ht="12.75">
      <c r="A27" s="2">
        <v>19</v>
      </c>
      <c r="B27" s="18" t="s">
        <v>112</v>
      </c>
      <c r="C27" s="18" t="s">
        <v>108</v>
      </c>
      <c r="D27" s="18" t="s">
        <v>113</v>
      </c>
      <c r="E27" s="19" t="s">
        <v>55</v>
      </c>
      <c r="F27" s="18" t="s">
        <v>170</v>
      </c>
      <c r="G27" s="22">
        <v>9</v>
      </c>
      <c r="H27" s="2" t="s">
        <v>199</v>
      </c>
      <c r="I27" s="2">
        <v>1</v>
      </c>
      <c r="J27" s="2">
        <v>3</v>
      </c>
      <c r="K27" s="2">
        <v>1</v>
      </c>
      <c r="L27" s="2">
        <v>5.5</v>
      </c>
      <c r="M27" s="2">
        <v>1</v>
      </c>
      <c r="N27" s="9">
        <f>SUM(I27:M27)</f>
        <v>11.5</v>
      </c>
      <c r="O27" s="9">
        <v>5</v>
      </c>
      <c r="P27" s="20">
        <f>N27+O27</f>
        <v>16.5</v>
      </c>
      <c r="Q27" s="3"/>
    </row>
    <row r="28" spans="1:17" ht="12.75">
      <c r="A28" s="2">
        <v>20</v>
      </c>
      <c r="B28" s="21" t="s">
        <v>91</v>
      </c>
      <c r="C28" s="21" t="s">
        <v>48</v>
      </c>
      <c r="D28" s="21" t="s">
        <v>116</v>
      </c>
      <c r="E28" s="19" t="s">
        <v>159</v>
      </c>
      <c r="F28" s="18" t="s">
        <v>160</v>
      </c>
      <c r="G28" s="22">
        <v>9</v>
      </c>
      <c r="H28" s="2" t="s">
        <v>201</v>
      </c>
      <c r="I28" s="2">
        <v>1</v>
      </c>
      <c r="J28" s="2">
        <v>2</v>
      </c>
      <c r="K28" s="2">
        <v>1</v>
      </c>
      <c r="L28" s="2">
        <v>3</v>
      </c>
      <c r="M28" s="2">
        <v>1.5</v>
      </c>
      <c r="N28" s="9">
        <f>SUM(I28:M28)</f>
        <v>8.5</v>
      </c>
      <c r="O28" s="9">
        <v>7</v>
      </c>
      <c r="P28" s="20">
        <f>N28+O28</f>
        <v>15.5</v>
      </c>
      <c r="Q28" s="3"/>
    </row>
    <row r="29" spans="1:17" ht="12.75" customHeight="1">
      <c r="A29" s="2">
        <v>21</v>
      </c>
      <c r="B29" s="18" t="s">
        <v>106</v>
      </c>
      <c r="C29" s="18" t="s">
        <v>48</v>
      </c>
      <c r="D29" s="18" t="s">
        <v>28</v>
      </c>
      <c r="E29" s="19" t="s">
        <v>55</v>
      </c>
      <c r="F29" s="18" t="s">
        <v>170</v>
      </c>
      <c r="G29" s="22">
        <v>9</v>
      </c>
      <c r="H29" s="2" t="s">
        <v>197</v>
      </c>
      <c r="I29" s="2">
        <v>1</v>
      </c>
      <c r="J29" s="2">
        <v>2.5</v>
      </c>
      <c r="K29" s="2">
        <v>2</v>
      </c>
      <c r="L29" s="2">
        <v>1</v>
      </c>
      <c r="M29" s="2">
        <v>3</v>
      </c>
      <c r="N29" s="9">
        <f>SUM(I29:M29)</f>
        <v>9.5</v>
      </c>
      <c r="O29" s="9">
        <v>6</v>
      </c>
      <c r="P29" s="20">
        <f>N29+O29</f>
        <v>15.5</v>
      </c>
      <c r="Q29" s="3"/>
    </row>
    <row r="30" spans="1:17" ht="12.75">
      <c r="A30" s="2">
        <v>22</v>
      </c>
      <c r="B30" s="18" t="s">
        <v>98</v>
      </c>
      <c r="C30" s="18" t="s">
        <v>73</v>
      </c>
      <c r="D30" s="18" t="s">
        <v>99</v>
      </c>
      <c r="E30" s="22" t="s">
        <v>21</v>
      </c>
      <c r="F30" s="18" t="s">
        <v>168</v>
      </c>
      <c r="G30" s="22">
        <v>9</v>
      </c>
      <c r="H30" s="2" t="s">
        <v>229</v>
      </c>
      <c r="I30" s="2">
        <v>5</v>
      </c>
      <c r="J30" s="2">
        <v>3</v>
      </c>
      <c r="K30" s="2">
        <v>1</v>
      </c>
      <c r="L30" s="2">
        <v>1</v>
      </c>
      <c r="M30" s="2">
        <v>3</v>
      </c>
      <c r="N30" s="9">
        <f>SUM(I30:M30)</f>
        <v>13</v>
      </c>
      <c r="O30" s="9">
        <v>1</v>
      </c>
      <c r="P30" s="20">
        <f>N30+O30</f>
        <v>14</v>
      </c>
      <c r="Q30" s="3"/>
    </row>
    <row r="31" spans="1:17" ht="12.75">
      <c r="A31" s="2">
        <v>23</v>
      </c>
      <c r="B31" s="18" t="s">
        <v>157</v>
      </c>
      <c r="C31" s="18" t="s">
        <v>73</v>
      </c>
      <c r="D31" s="18" t="s">
        <v>158</v>
      </c>
      <c r="E31" s="19" t="s">
        <v>20</v>
      </c>
      <c r="F31" s="18" t="s">
        <v>182</v>
      </c>
      <c r="G31" s="22">
        <v>9</v>
      </c>
      <c r="H31" s="17" t="s">
        <v>214</v>
      </c>
      <c r="I31" s="12">
        <v>3</v>
      </c>
      <c r="J31" s="12">
        <v>4</v>
      </c>
      <c r="K31" s="12">
        <v>2</v>
      </c>
      <c r="L31" s="12">
        <v>2</v>
      </c>
      <c r="M31" s="12">
        <v>0</v>
      </c>
      <c r="N31" s="9">
        <f>SUM(I31:M31)</f>
        <v>11</v>
      </c>
      <c r="O31" s="13">
        <v>3</v>
      </c>
      <c r="P31" s="20">
        <f>N31+O31</f>
        <v>14</v>
      </c>
      <c r="Q31" s="14"/>
    </row>
    <row r="32" spans="1:17" ht="12.75">
      <c r="A32" s="2">
        <v>24</v>
      </c>
      <c r="B32" s="18" t="s">
        <v>111</v>
      </c>
      <c r="C32" s="18" t="s">
        <v>94</v>
      </c>
      <c r="D32" s="18" t="s">
        <v>99</v>
      </c>
      <c r="E32" s="19" t="s">
        <v>55</v>
      </c>
      <c r="F32" s="18" t="s">
        <v>185</v>
      </c>
      <c r="G32" s="22">
        <v>9</v>
      </c>
      <c r="H32" s="17" t="s">
        <v>204</v>
      </c>
      <c r="I32" s="12">
        <v>0</v>
      </c>
      <c r="J32" s="12">
        <v>1</v>
      </c>
      <c r="K32" s="12">
        <v>2</v>
      </c>
      <c r="L32" s="12">
        <v>1</v>
      </c>
      <c r="M32" s="12">
        <v>3</v>
      </c>
      <c r="N32" s="9">
        <f>SUM(I32:M32)</f>
        <v>7</v>
      </c>
      <c r="O32" s="13">
        <v>7</v>
      </c>
      <c r="P32" s="20">
        <f>N32+O32</f>
        <v>14</v>
      </c>
      <c r="Q32" s="14"/>
    </row>
    <row r="33" spans="1:17" ht="12.75">
      <c r="A33" s="2">
        <v>25</v>
      </c>
      <c r="B33" s="18" t="s">
        <v>150</v>
      </c>
      <c r="C33" s="18" t="s">
        <v>151</v>
      </c>
      <c r="D33" s="18" t="s">
        <v>28</v>
      </c>
      <c r="E33" s="19" t="s">
        <v>79</v>
      </c>
      <c r="F33" s="18" t="s">
        <v>186</v>
      </c>
      <c r="G33" s="22">
        <v>9</v>
      </c>
      <c r="H33" s="17" t="s">
        <v>210</v>
      </c>
      <c r="I33" s="12">
        <v>0.5</v>
      </c>
      <c r="J33" s="12">
        <v>0.5</v>
      </c>
      <c r="K33" s="12">
        <v>1</v>
      </c>
      <c r="L33" s="12">
        <v>4</v>
      </c>
      <c r="M33" s="12">
        <v>1</v>
      </c>
      <c r="N33" s="9">
        <f>SUM(I33:M33)</f>
        <v>7</v>
      </c>
      <c r="O33" s="13">
        <v>6</v>
      </c>
      <c r="P33" s="20">
        <f>N33+O33</f>
        <v>13</v>
      </c>
      <c r="Q33" s="14"/>
    </row>
    <row r="34" spans="1:17" ht="12.75">
      <c r="A34" s="2">
        <v>26</v>
      </c>
      <c r="B34" s="18" t="s">
        <v>154</v>
      </c>
      <c r="C34" s="18" t="s">
        <v>155</v>
      </c>
      <c r="D34" s="18" t="s">
        <v>156</v>
      </c>
      <c r="E34" s="19" t="s">
        <v>165</v>
      </c>
      <c r="F34" s="18" t="s">
        <v>183</v>
      </c>
      <c r="G34" s="22">
        <v>9</v>
      </c>
      <c r="H34" s="17" t="s">
        <v>220</v>
      </c>
      <c r="I34" s="12">
        <v>0</v>
      </c>
      <c r="J34" s="12">
        <v>0</v>
      </c>
      <c r="K34" s="12">
        <v>1</v>
      </c>
      <c r="L34" s="12">
        <v>3</v>
      </c>
      <c r="M34" s="12">
        <v>2</v>
      </c>
      <c r="N34" s="9">
        <f>SUM(I34:M34)</f>
        <v>6</v>
      </c>
      <c r="O34" s="13">
        <v>6</v>
      </c>
      <c r="P34" s="20">
        <f>N34+O34</f>
        <v>12</v>
      </c>
      <c r="Q34" s="14"/>
    </row>
    <row r="35" spans="1:17" ht="12.75">
      <c r="A35" s="2">
        <v>27</v>
      </c>
      <c r="B35" s="18" t="s">
        <v>140</v>
      </c>
      <c r="C35" s="18" t="s">
        <v>141</v>
      </c>
      <c r="D35" s="18" t="s">
        <v>22</v>
      </c>
      <c r="E35" s="19" t="s">
        <v>55</v>
      </c>
      <c r="F35" s="18" t="s">
        <v>170</v>
      </c>
      <c r="G35" s="22">
        <v>9</v>
      </c>
      <c r="H35" s="17" t="s">
        <v>212</v>
      </c>
      <c r="I35" s="12">
        <v>1.5</v>
      </c>
      <c r="J35" s="12">
        <v>1.5</v>
      </c>
      <c r="K35" s="12">
        <v>0</v>
      </c>
      <c r="L35" s="12">
        <v>0</v>
      </c>
      <c r="M35" s="12">
        <v>4</v>
      </c>
      <c r="N35" s="9">
        <f>SUM(I35:M35)</f>
        <v>7</v>
      </c>
      <c r="O35" s="13">
        <v>5</v>
      </c>
      <c r="P35" s="20">
        <f>N35+O35</f>
        <v>12</v>
      </c>
      <c r="Q35" s="14"/>
    </row>
    <row r="36" spans="1:17" ht="12.75">
      <c r="A36" s="2">
        <v>28</v>
      </c>
      <c r="B36" s="18" t="s">
        <v>139</v>
      </c>
      <c r="C36" s="18" t="s">
        <v>25</v>
      </c>
      <c r="D36" s="18" t="s">
        <v>57</v>
      </c>
      <c r="E36" s="19" t="s">
        <v>55</v>
      </c>
      <c r="F36" s="18" t="s">
        <v>185</v>
      </c>
      <c r="G36" s="22">
        <v>9</v>
      </c>
      <c r="H36" s="17" t="s">
        <v>219</v>
      </c>
      <c r="I36" s="12">
        <v>0</v>
      </c>
      <c r="J36" s="12">
        <v>2</v>
      </c>
      <c r="K36" s="12">
        <v>1</v>
      </c>
      <c r="L36" s="12">
        <v>1</v>
      </c>
      <c r="M36" s="12">
        <v>2.5</v>
      </c>
      <c r="N36" s="9">
        <f>SUM(I36:M36)</f>
        <v>6.5</v>
      </c>
      <c r="O36" s="13">
        <v>5</v>
      </c>
      <c r="P36" s="20">
        <f>N36+O36</f>
        <v>11.5</v>
      </c>
      <c r="Q36" s="14"/>
    </row>
    <row r="37" spans="1:17" ht="12.75">
      <c r="A37" s="2">
        <v>29</v>
      </c>
      <c r="B37" s="18" t="s">
        <v>147</v>
      </c>
      <c r="C37" s="18" t="s">
        <v>143</v>
      </c>
      <c r="D37" s="18" t="s">
        <v>22</v>
      </c>
      <c r="E37" s="19" t="s">
        <v>55</v>
      </c>
      <c r="F37" s="18" t="s">
        <v>185</v>
      </c>
      <c r="G37" s="22">
        <v>9</v>
      </c>
      <c r="H37" s="17" t="s">
        <v>223</v>
      </c>
      <c r="I37" s="12">
        <v>0</v>
      </c>
      <c r="J37" s="12">
        <v>0</v>
      </c>
      <c r="K37" s="12">
        <v>0</v>
      </c>
      <c r="L37" s="12">
        <v>0</v>
      </c>
      <c r="M37" s="12">
        <v>2</v>
      </c>
      <c r="N37" s="9">
        <f>SUM(I37:M37)</f>
        <v>2</v>
      </c>
      <c r="O37" s="13">
        <v>9</v>
      </c>
      <c r="P37" s="20">
        <f>N37+O37</f>
        <v>11</v>
      </c>
      <c r="Q37" s="14"/>
    </row>
    <row r="38" spans="1:17" ht="12.75">
      <c r="A38" s="2">
        <v>30</v>
      </c>
      <c r="B38" s="18" t="s">
        <v>111</v>
      </c>
      <c r="C38" s="18" t="s">
        <v>94</v>
      </c>
      <c r="D38" s="18" t="s">
        <v>207</v>
      </c>
      <c r="E38" s="19" t="s">
        <v>162</v>
      </c>
      <c r="F38" s="18" t="s">
        <v>173</v>
      </c>
      <c r="G38" s="22">
        <v>9</v>
      </c>
      <c r="H38" s="2" t="s">
        <v>206</v>
      </c>
      <c r="I38" s="2">
        <v>0.5</v>
      </c>
      <c r="J38" s="2">
        <v>2.5</v>
      </c>
      <c r="K38" s="2">
        <v>2</v>
      </c>
      <c r="L38" s="2">
        <v>1</v>
      </c>
      <c r="M38" s="2">
        <v>1</v>
      </c>
      <c r="N38" s="9">
        <f>SUM(I38:M38)</f>
        <v>7</v>
      </c>
      <c r="O38" s="9">
        <v>4</v>
      </c>
      <c r="P38" s="20">
        <f>N38+O38</f>
        <v>11</v>
      </c>
      <c r="Q38" s="3"/>
    </row>
    <row r="39" spans="1:17" ht="12.75">
      <c r="A39" s="2">
        <v>31</v>
      </c>
      <c r="B39" s="18" t="s">
        <v>119</v>
      </c>
      <c r="C39" s="18" t="s">
        <v>120</v>
      </c>
      <c r="D39" s="18" t="s">
        <v>121</v>
      </c>
      <c r="E39" s="19" t="s">
        <v>162</v>
      </c>
      <c r="F39" s="18" t="s">
        <v>173</v>
      </c>
      <c r="G39" s="22">
        <v>9</v>
      </c>
      <c r="H39" s="2" t="s">
        <v>202</v>
      </c>
      <c r="I39" s="2">
        <v>1</v>
      </c>
      <c r="J39" s="2">
        <v>0</v>
      </c>
      <c r="K39" s="2">
        <v>3</v>
      </c>
      <c r="L39" s="2">
        <v>0</v>
      </c>
      <c r="M39" s="2">
        <v>1</v>
      </c>
      <c r="N39" s="9">
        <f>SUM(I39:M39)</f>
        <v>5</v>
      </c>
      <c r="O39" s="9">
        <v>6</v>
      </c>
      <c r="P39" s="20">
        <f>N39+O39</f>
        <v>11</v>
      </c>
      <c r="Q39" s="3"/>
    </row>
    <row r="40" spans="1:17" ht="12.75">
      <c r="A40" s="2">
        <v>32</v>
      </c>
      <c r="B40" s="18" t="s">
        <v>144</v>
      </c>
      <c r="C40" s="18" t="s">
        <v>92</v>
      </c>
      <c r="D40" s="18" t="s">
        <v>145</v>
      </c>
      <c r="E40" s="19" t="s">
        <v>55</v>
      </c>
      <c r="F40" s="18" t="s">
        <v>184</v>
      </c>
      <c r="G40" s="22">
        <v>9</v>
      </c>
      <c r="H40" s="17" t="s">
        <v>226</v>
      </c>
      <c r="I40" s="12">
        <v>1</v>
      </c>
      <c r="J40" s="12">
        <v>3.5</v>
      </c>
      <c r="K40" s="12">
        <v>0</v>
      </c>
      <c r="L40" s="12">
        <v>0</v>
      </c>
      <c r="M40" s="12">
        <v>5</v>
      </c>
      <c r="N40" s="9">
        <f>SUM(I40:M40)</f>
        <v>9.5</v>
      </c>
      <c r="O40" s="13">
        <v>0</v>
      </c>
      <c r="P40" s="20">
        <f>N40+O40</f>
        <v>9.5</v>
      </c>
      <c r="Q40" s="14"/>
    </row>
    <row r="41" spans="1:17" ht="12.75">
      <c r="A41" s="2">
        <v>33</v>
      </c>
      <c r="B41" s="21" t="s">
        <v>103</v>
      </c>
      <c r="C41" s="21" t="s">
        <v>73</v>
      </c>
      <c r="D41" s="21" t="s">
        <v>46</v>
      </c>
      <c r="E41" s="19" t="s">
        <v>159</v>
      </c>
      <c r="F41" s="18" t="s">
        <v>169</v>
      </c>
      <c r="G41" s="22">
        <v>9</v>
      </c>
      <c r="H41" s="2" t="s">
        <v>192</v>
      </c>
      <c r="I41" s="2">
        <v>0</v>
      </c>
      <c r="J41" s="2">
        <v>3</v>
      </c>
      <c r="K41" s="2">
        <v>0</v>
      </c>
      <c r="L41" s="2">
        <v>0</v>
      </c>
      <c r="M41" s="2">
        <v>0</v>
      </c>
      <c r="N41" s="9">
        <f>SUM(I41:M41)</f>
        <v>3</v>
      </c>
      <c r="O41" s="9">
        <v>6</v>
      </c>
      <c r="P41" s="20">
        <f>N41+O41</f>
        <v>9</v>
      </c>
      <c r="Q41" s="3"/>
    </row>
    <row r="42" spans="1:17" ht="12.75">
      <c r="A42" s="2">
        <v>34</v>
      </c>
      <c r="B42" s="18" t="s">
        <v>148</v>
      </c>
      <c r="C42" s="18" t="s">
        <v>149</v>
      </c>
      <c r="D42" s="18" t="s">
        <v>99</v>
      </c>
      <c r="E42" s="19" t="s">
        <v>162</v>
      </c>
      <c r="F42" s="18" t="s">
        <v>173</v>
      </c>
      <c r="G42" s="22">
        <v>9</v>
      </c>
      <c r="H42" s="17" t="s">
        <v>221</v>
      </c>
      <c r="I42" s="12">
        <v>0</v>
      </c>
      <c r="J42" s="12">
        <v>0</v>
      </c>
      <c r="K42" s="12">
        <v>0</v>
      </c>
      <c r="L42" s="12">
        <v>3</v>
      </c>
      <c r="M42" s="12">
        <v>1</v>
      </c>
      <c r="N42" s="9">
        <f>SUM(I42:M42)</f>
        <v>4</v>
      </c>
      <c r="O42" s="13">
        <v>4</v>
      </c>
      <c r="P42" s="20">
        <f>N42+O42</f>
        <v>8</v>
      </c>
      <c r="Q42" s="14"/>
    </row>
    <row r="43" spans="1:17" ht="12.75">
      <c r="A43" s="2">
        <v>35</v>
      </c>
      <c r="B43" s="18" t="s">
        <v>152</v>
      </c>
      <c r="C43" s="18" t="s">
        <v>153</v>
      </c>
      <c r="D43" s="18" t="s">
        <v>23</v>
      </c>
      <c r="E43" s="19" t="s">
        <v>55</v>
      </c>
      <c r="F43" s="18" t="s">
        <v>184</v>
      </c>
      <c r="G43" s="22">
        <v>9</v>
      </c>
      <c r="H43" s="17" t="s">
        <v>227</v>
      </c>
      <c r="I43" s="12">
        <v>1.5</v>
      </c>
      <c r="J43" s="12">
        <v>0</v>
      </c>
      <c r="K43" s="12">
        <v>0</v>
      </c>
      <c r="L43" s="12">
        <v>0</v>
      </c>
      <c r="M43" s="12">
        <v>4</v>
      </c>
      <c r="N43" s="9">
        <f>SUM(I43:M43)</f>
        <v>5.5</v>
      </c>
      <c r="O43" s="13">
        <v>0</v>
      </c>
      <c r="P43" s="20">
        <f>N43+O43</f>
        <v>5.5</v>
      </c>
      <c r="Q43" s="14"/>
    </row>
    <row r="44" spans="1:17" ht="12.75">
      <c r="A44" s="2">
        <v>36</v>
      </c>
      <c r="B44" s="18" t="s">
        <v>127</v>
      </c>
      <c r="C44" s="18" t="s">
        <v>54</v>
      </c>
      <c r="D44" s="18" t="s">
        <v>59</v>
      </c>
      <c r="E44" s="22" t="s">
        <v>163</v>
      </c>
      <c r="F44" s="18" t="s">
        <v>180</v>
      </c>
      <c r="G44" s="22">
        <v>9</v>
      </c>
      <c r="H44" s="17" t="s">
        <v>209</v>
      </c>
      <c r="I44" s="2">
        <v>0.5</v>
      </c>
      <c r="J44" s="2">
        <v>0</v>
      </c>
      <c r="K44" s="2">
        <v>0</v>
      </c>
      <c r="L44" s="2">
        <v>0</v>
      </c>
      <c r="M44" s="2">
        <v>0</v>
      </c>
      <c r="N44" s="9">
        <f>SUM(I44:M44)</f>
        <v>0.5</v>
      </c>
      <c r="O44" s="13">
        <v>5</v>
      </c>
      <c r="P44" s="20">
        <f>N44+O44</f>
        <v>5.5</v>
      </c>
      <c r="Q44" s="3"/>
    </row>
    <row r="45" spans="1:17" ht="12.75">
      <c r="A45" s="2">
        <v>37</v>
      </c>
      <c r="B45" s="18" t="s">
        <v>142</v>
      </c>
      <c r="C45" s="18" t="s">
        <v>143</v>
      </c>
      <c r="D45" s="18" t="s">
        <v>57</v>
      </c>
      <c r="E45" s="19" t="s">
        <v>55</v>
      </c>
      <c r="F45" s="18" t="s">
        <v>184</v>
      </c>
      <c r="G45" s="22">
        <v>9</v>
      </c>
      <c r="H45" s="17" t="s">
        <v>224</v>
      </c>
      <c r="I45" s="12">
        <v>1</v>
      </c>
      <c r="J45" s="12">
        <v>2</v>
      </c>
      <c r="K45" s="12">
        <v>0</v>
      </c>
      <c r="L45" s="12">
        <v>1.5</v>
      </c>
      <c r="M45" s="12">
        <v>0</v>
      </c>
      <c r="N45" s="9">
        <f>SUM(I45:M45)</f>
        <v>4.5</v>
      </c>
      <c r="O45" s="13">
        <v>0</v>
      </c>
      <c r="P45" s="20">
        <f>N45+O45</f>
        <v>4.5</v>
      </c>
      <c r="Q45" s="14"/>
    </row>
    <row r="46" spans="1:17" ht="12.75">
      <c r="A46" s="2">
        <v>38</v>
      </c>
      <c r="B46" s="21" t="s">
        <v>88</v>
      </c>
      <c r="C46" s="21" t="s">
        <v>105</v>
      </c>
      <c r="D46" s="21" t="s">
        <v>5</v>
      </c>
      <c r="E46" s="19" t="s">
        <v>159</v>
      </c>
      <c r="F46" s="18" t="s">
        <v>160</v>
      </c>
      <c r="G46" s="22">
        <v>9</v>
      </c>
      <c r="H46" s="2" t="s">
        <v>228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9">
        <f>SUM(I46:M46)</f>
        <v>0</v>
      </c>
      <c r="O46" s="9">
        <v>3</v>
      </c>
      <c r="P46" s="20">
        <f>N46+O46</f>
        <v>3</v>
      </c>
      <c r="Q46" s="3"/>
    </row>
    <row r="47" spans="1:17" ht="12.75">
      <c r="A47" s="2">
        <v>39</v>
      </c>
      <c r="B47" s="18" t="s">
        <v>130</v>
      </c>
      <c r="C47" s="18" t="s">
        <v>131</v>
      </c>
      <c r="D47" s="18" t="s">
        <v>56</v>
      </c>
      <c r="E47" s="19" t="s">
        <v>162</v>
      </c>
      <c r="F47" s="18" t="s">
        <v>173</v>
      </c>
      <c r="G47" s="22">
        <v>9</v>
      </c>
      <c r="H47" s="17" t="s">
        <v>216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9">
        <f>SUM(I47:M47)</f>
        <v>0</v>
      </c>
      <c r="O47" s="13">
        <v>1</v>
      </c>
      <c r="P47" s="20">
        <f>N47+O47</f>
        <v>1</v>
      </c>
      <c r="Q47" s="14"/>
    </row>
    <row r="48" ht="12.75">
      <c r="B48" s="15"/>
    </row>
    <row r="50" ht="12.75">
      <c r="B50" s="15"/>
    </row>
  </sheetData>
  <sheetProtection/>
  <autoFilter ref="A8:Q8">
    <sortState ref="A9:Q50">
      <sortCondition descending="1" sortBy="value" ref="P9:P50"/>
    </sortState>
  </autoFilter>
  <mergeCells count="11">
    <mergeCell ref="H5:H7"/>
    <mergeCell ref="H4:N4"/>
    <mergeCell ref="P4:Q5"/>
    <mergeCell ref="Q6:Q7"/>
    <mergeCell ref="G4:G7"/>
    <mergeCell ref="A4:A7"/>
    <mergeCell ref="B4:B7"/>
    <mergeCell ref="C4:C7"/>
    <mergeCell ref="D4:D7"/>
    <mergeCell ref="E4:E7"/>
    <mergeCell ref="F4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9"/>
  <sheetViews>
    <sheetView zoomScalePageLayoutView="0" workbookViewId="0" topLeftCell="A13">
      <selection activeCell="E55" sqref="E55:E56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2.7109375" style="0" customWidth="1"/>
    <col min="7" max="7" width="8.7109375" style="0" customWidth="1"/>
    <col min="9" max="12" width="8.140625" style="0" bestFit="1" customWidth="1"/>
    <col min="13" max="13" width="9.57421875" style="0" bestFit="1" customWidth="1"/>
    <col min="14" max="15" width="8.140625" style="0" bestFit="1" customWidth="1"/>
    <col min="17" max="17" width="10.7109375" style="0" customWidth="1"/>
  </cols>
  <sheetData>
    <row r="2" spans="1:4" ht="12.75">
      <c r="A2" s="1" t="s">
        <v>16</v>
      </c>
      <c r="C2" t="s">
        <v>19</v>
      </c>
      <c r="D2" s="16">
        <v>44977</v>
      </c>
    </row>
    <row r="4" spans="1:17" ht="12.75" customHeight="1">
      <c r="A4" s="25" t="s">
        <v>0</v>
      </c>
      <c r="B4" s="25" t="s">
        <v>2</v>
      </c>
      <c r="C4" s="25" t="s">
        <v>3</v>
      </c>
      <c r="D4" s="25" t="s">
        <v>4</v>
      </c>
      <c r="E4" s="25" t="s">
        <v>60</v>
      </c>
      <c r="F4" s="25" t="s">
        <v>61</v>
      </c>
      <c r="G4" s="25" t="s">
        <v>1</v>
      </c>
      <c r="H4" s="31" t="s">
        <v>36</v>
      </c>
      <c r="I4" s="31"/>
      <c r="J4" s="31"/>
      <c r="K4" s="31"/>
      <c r="L4" s="31"/>
      <c r="M4" s="31"/>
      <c r="N4" s="31"/>
      <c r="O4" s="7" t="s">
        <v>37</v>
      </c>
      <c r="P4" s="32" t="s">
        <v>7</v>
      </c>
      <c r="Q4" s="33"/>
    </row>
    <row r="5" spans="1:17" ht="12.75" customHeight="1">
      <c r="A5" s="26"/>
      <c r="B5" s="26"/>
      <c r="C5" s="26"/>
      <c r="D5" s="26"/>
      <c r="E5" s="26"/>
      <c r="F5" s="26"/>
      <c r="G5" s="26"/>
      <c r="H5" s="28" t="s">
        <v>8</v>
      </c>
      <c r="I5" s="7" t="s">
        <v>11</v>
      </c>
      <c r="J5" s="6" t="s">
        <v>12</v>
      </c>
      <c r="K5" s="6" t="s">
        <v>13</v>
      </c>
      <c r="L5" s="6" t="s">
        <v>14</v>
      </c>
      <c r="M5" s="6" t="s">
        <v>39</v>
      </c>
      <c r="N5" s="8" t="s">
        <v>15</v>
      </c>
      <c r="O5" s="11" t="s">
        <v>15</v>
      </c>
      <c r="P5" s="34"/>
      <c r="Q5" s="35"/>
    </row>
    <row r="6" spans="1:17" ht="12.75">
      <c r="A6" s="26"/>
      <c r="B6" s="26"/>
      <c r="C6" s="26"/>
      <c r="D6" s="26"/>
      <c r="E6" s="26"/>
      <c r="F6" s="26"/>
      <c r="G6" s="26"/>
      <c r="H6" s="29"/>
      <c r="I6" s="4" t="s">
        <v>6</v>
      </c>
      <c r="J6" s="4" t="s">
        <v>6</v>
      </c>
      <c r="K6" s="4" t="s">
        <v>6</v>
      </c>
      <c r="L6" s="4" t="s">
        <v>6</v>
      </c>
      <c r="M6" s="4" t="s">
        <v>6</v>
      </c>
      <c r="N6" s="10" t="s">
        <v>6</v>
      </c>
      <c r="O6" s="10" t="s">
        <v>6</v>
      </c>
      <c r="P6" s="5" t="s">
        <v>6</v>
      </c>
      <c r="Q6" s="36" t="s">
        <v>27</v>
      </c>
    </row>
    <row r="7" spans="1:17" ht="12.75">
      <c r="A7" s="27"/>
      <c r="B7" s="27"/>
      <c r="C7" s="27"/>
      <c r="D7" s="27"/>
      <c r="E7" s="27"/>
      <c r="F7" s="27"/>
      <c r="G7" s="27"/>
      <c r="H7" s="30"/>
      <c r="I7" s="4" t="s">
        <v>38</v>
      </c>
      <c r="J7" s="4" t="s">
        <v>38</v>
      </c>
      <c r="K7" s="4" t="s">
        <v>38</v>
      </c>
      <c r="L7" s="4" t="s">
        <v>38</v>
      </c>
      <c r="M7" s="4" t="s">
        <v>17</v>
      </c>
      <c r="N7" s="10" t="s">
        <v>40</v>
      </c>
      <c r="O7" s="10" t="s">
        <v>17</v>
      </c>
      <c r="P7" s="5" t="s">
        <v>18</v>
      </c>
      <c r="Q7" s="37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9"/>
      <c r="P8" s="3"/>
      <c r="Q8" s="3"/>
    </row>
    <row r="9" spans="1:17" ht="12.75" customHeight="1">
      <c r="A9" s="12">
        <v>1</v>
      </c>
      <c r="B9" s="18" t="s">
        <v>64</v>
      </c>
      <c r="C9" s="18" t="s">
        <v>65</v>
      </c>
      <c r="D9" s="18" t="s">
        <v>53</v>
      </c>
      <c r="E9" s="19" t="s">
        <v>20</v>
      </c>
      <c r="F9" s="18" t="s">
        <v>181</v>
      </c>
      <c r="G9" s="19">
        <v>10</v>
      </c>
      <c r="H9" s="24" t="s">
        <v>308</v>
      </c>
      <c r="I9" s="12">
        <v>9</v>
      </c>
      <c r="J9" s="12">
        <v>10</v>
      </c>
      <c r="K9" s="12">
        <v>7</v>
      </c>
      <c r="L9" s="12">
        <v>6</v>
      </c>
      <c r="M9" s="12">
        <v>5</v>
      </c>
      <c r="N9" s="13">
        <f aca="true" t="shared" si="0" ref="N9:N49">SUM(I9:M9)</f>
        <v>37</v>
      </c>
      <c r="O9" s="13">
        <v>8</v>
      </c>
      <c r="P9" s="14">
        <f aca="true" t="shared" si="1" ref="P9:P49">SUM(N9,O9)</f>
        <v>45</v>
      </c>
      <c r="Q9" s="14"/>
    </row>
    <row r="10" spans="1:17" ht="12" customHeight="1">
      <c r="A10" s="12">
        <v>2</v>
      </c>
      <c r="B10" s="18" t="s">
        <v>270</v>
      </c>
      <c r="C10" s="18" t="s">
        <v>96</v>
      </c>
      <c r="D10" s="18" t="s">
        <v>29</v>
      </c>
      <c r="E10" s="19" t="s">
        <v>20</v>
      </c>
      <c r="F10" s="18" t="s">
        <v>179</v>
      </c>
      <c r="G10" s="19">
        <v>11</v>
      </c>
      <c r="H10" s="23" t="s">
        <v>318</v>
      </c>
      <c r="I10" s="12">
        <v>1</v>
      </c>
      <c r="J10" s="12">
        <v>8</v>
      </c>
      <c r="K10" s="12">
        <v>5</v>
      </c>
      <c r="L10" s="12">
        <v>0</v>
      </c>
      <c r="M10" s="12">
        <v>10</v>
      </c>
      <c r="N10" s="13">
        <f t="shared" si="0"/>
        <v>24</v>
      </c>
      <c r="O10" s="13">
        <v>11</v>
      </c>
      <c r="P10" s="14">
        <f t="shared" si="1"/>
        <v>35</v>
      </c>
      <c r="Q10" s="14"/>
    </row>
    <row r="11" spans="1:17" ht="12.75" customHeight="1">
      <c r="A11" s="12">
        <v>3</v>
      </c>
      <c r="B11" s="21" t="s">
        <v>82</v>
      </c>
      <c r="C11" s="21" t="s">
        <v>43</v>
      </c>
      <c r="D11" s="21" t="s">
        <v>83</v>
      </c>
      <c r="E11" s="19" t="s">
        <v>159</v>
      </c>
      <c r="F11" s="18" t="s">
        <v>166</v>
      </c>
      <c r="G11" s="22">
        <v>11</v>
      </c>
      <c r="H11" s="23" t="s">
        <v>322</v>
      </c>
      <c r="I11" s="12">
        <v>9.5</v>
      </c>
      <c r="J11" s="12">
        <v>7</v>
      </c>
      <c r="K11" s="12">
        <v>2</v>
      </c>
      <c r="L11" s="12">
        <v>0</v>
      </c>
      <c r="M11" s="12">
        <v>6</v>
      </c>
      <c r="N11" s="13">
        <f t="shared" si="0"/>
        <v>24.5</v>
      </c>
      <c r="O11" s="13">
        <v>7</v>
      </c>
      <c r="P11" s="14">
        <f t="shared" si="1"/>
        <v>31.5</v>
      </c>
      <c r="Q11" s="14"/>
    </row>
    <row r="12" spans="1:17" ht="12.75">
      <c r="A12" s="12">
        <v>4</v>
      </c>
      <c r="B12" s="18" t="s">
        <v>87</v>
      </c>
      <c r="C12" s="18" t="s">
        <v>75</v>
      </c>
      <c r="D12" s="18" t="s">
        <v>23</v>
      </c>
      <c r="E12" s="19" t="s">
        <v>35</v>
      </c>
      <c r="F12" s="18" t="s">
        <v>287</v>
      </c>
      <c r="G12" s="19">
        <v>11</v>
      </c>
      <c r="H12" s="23" t="s">
        <v>321</v>
      </c>
      <c r="I12" s="12">
        <v>5</v>
      </c>
      <c r="J12" s="12">
        <v>0</v>
      </c>
      <c r="K12" s="12">
        <v>2</v>
      </c>
      <c r="L12" s="12">
        <v>3</v>
      </c>
      <c r="M12" s="12">
        <v>12</v>
      </c>
      <c r="N12" s="13">
        <f t="shared" si="0"/>
        <v>22</v>
      </c>
      <c r="O12" s="13">
        <v>8</v>
      </c>
      <c r="P12" s="14">
        <f t="shared" si="1"/>
        <v>30</v>
      </c>
      <c r="Q12" s="14"/>
    </row>
    <row r="13" spans="1:17" ht="12.75">
      <c r="A13" s="12">
        <v>5</v>
      </c>
      <c r="B13" s="18" t="s">
        <v>84</v>
      </c>
      <c r="C13" s="18" t="s">
        <v>71</v>
      </c>
      <c r="D13" s="18" t="s">
        <v>33</v>
      </c>
      <c r="E13" s="19" t="s">
        <v>161</v>
      </c>
      <c r="F13" s="18" t="s">
        <v>172</v>
      </c>
      <c r="G13" s="19">
        <v>11</v>
      </c>
      <c r="H13" s="24" t="s">
        <v>315</v>
      </c>
      <c r="I13" s="12">
        <v>8</v>
      </c>
      <c r="J13" s="12">
        <v>3.5</v>
      </c>
      <c r="K13" s="12">
        <v>2</v>
      </c>
      <c r="L13" s="12">
        <v>2</v>
      </c>
      <c r="M13" s="12">
        <v>7</v>
      </c>
      <c r="N13" s="13">
        <f t="shared" si="0"/>
        <v>22.5</v>
      </c>
      <c r="O13" s="13">
        <v>6</v>
      </c>
      <c r="P13" s="14">
        <f t="shared" si="1"/>
        <v>28.5</v>
      </c>
      <c r="Q13" s="14"/>
    </row>
    <row r="14" spans="1:17" ht="12.75">
      <c r="A14" s="12">
        <v>6</v>
      </c>
      <c r="B14" s="21" t="s">
        <v>231</v>
      </c>
      <c r="C14" s="21" t="s">
        <v>232</v>
      </c>
      <c r="D14" s="21" t="s">
        <v>233</v>
      </c>
      <c r="E14" s="19" t="s">
        <v>159</v>
      </c>
      <c r="F14" s="18" t="s">
        <v>277</v>
      </c>
      <c r="G14" s="22">
        <v>11</v>
      </c>
      <c r="H14" s="23" t="s">
        <v>316</v>
      </c>
      <c r="I14" s="12">
        <v>4.5</v>
      </c>
      <c r="J14" s="12">
        <v>5</v>
      </c>
      <c r="K14" s="12">
        <v>2</v>
      </c>
      <c r="L14" s="12">
        <v>2</v>
      </c>
      <c r="M14" s="12">
        <v>7</v>
      </c>
      <c r="N14" s="13">
        <f t="shared" si="0"/>
        <v>20.5</v>
      </c>
      <c r="O14" s="13">
        <v>7</v>
      </c>
      <c r="P14" s="14">
        <f t="shared" si="1"/>
        <v>27.5</v>
      </c>
      <c r="Q14" s="14"/>
    </row>
    <row r="15" spans="1:17" ht="12.75" customHeight="1">
      <c r="A15" s="12">
        <v>7</v>
      </c>
      <c r="B15" s="18" t="s">
        <v>235</v>
      </c>
      <c r="C15" s="18" t="s">
        <v>236</v>
      </c>
      <c r="D15" s="18" t="s">
        <v>99</v>
      </c>
      <c r="E15" s="22" t="s">
        <v>163</v>
      </c>
      <c r="F15" s="18" t="s">
        <v>180</v>
      </c>
      <c r="G15" s="19">
        <v>11</v>
      </c>
      <c r="H15" s="23" t="s">
        <v>326</v>
      </c>
      <c r="I15" s="12">
        <v>2.5</v>
      </c>
      <c r="J15" s="12">
        <v>11.5</v>
      </c>
      <c r="K15" s="12">
        <v>2</v>
      </c>
      <c r="L15" s="12">
        <v>2</v>
      </c>
      <c r="M15" s="12">
        <v>3.5</v>
      </c>
      <c r="N15" s="13">
        <f t="shared" si="0"/>
        <v>21.5</v>
      </c>
      <c r="O15" s="13">
        <v>3</v>
      </c>
      <c r="P15" s="14">
        <f t="shared" si="1"/>
        <v>24.5</v>
      </c>
      <c r="Q15" s="14"/>
    </row>
    <row r="16" spans="1:17" ht="12.75">
      <c r="A16" s="12">
        <v>8</v>
      </c>
      <c r="B16" s="18" t="s">
        <v>234</v>
      </c>
      <c r="C16" s="18" t="s">
        <v>43</v>
      </c>
      <c r="D16" s="18" t="s">
        <v>70</v>
      </c>
      <c r="E16" s="19" t="s">
        <v>161</v>
      </c>
      <c r="F16" s="18" t="s">
        <v>177</v>
      </c>
      <c r="G16" s="19">
        <v>10</v>
      </c>
      <c r="H16" s="23" t="s">
        <v>305</v>
      </c>
      <c r="I16" s="12">
        <v>7</v>
      </c>
      <c r="J16" s="12">
        <v>2</v>
      </c>
      <c r="K16" s="12">
        <v>5</v>
      </c>
      <c r="L16" s="12">
        <v>0</v>
      </c>
      <c r="M16" s="12">
        <v>8.5</v>
      </c>
      <c r="N16" s="13">
        <f t="shared" si="0"/>
        <v>22.5</v>
      </c>
      <c r="O16" s="13">
        <v>2</v>
      </c>
      <c r="P16" s="14">
        <f t="shared" si="1"/>
        <v>24.5</v>
      </c>
      <c r="Q16" s="14"/>
    </row>
    <row r="17" spans="1:17" ht="12.75" customHeight="1">
      <c r="A17" s="12">
        <v>9</v>
      </c>
      <c r="B17" s="21" t="s">
        <v>264</v>
      </c>
      <c r="C17" s="21" t="s">
        <v>101</v>
      </c>
      <c r="D17" s="21" t="s">
        <v>265</v>
      </c>
      <c r="E17" s="19" t="s">
        <v>159</v>
      </c>
      <c r="F17" s="18" t="s">
        <v>282</v>
      </c>
      <c r="G17" s="22">
        <v>11</v>
      </c>
      <c r="H17" s="23" t="s">
        <v>324</v>
      </c>
      <c r="I17" s="12">
        <v>5.5</v>
      </c>
      <c r="J17" s="12">
        <v>3.5</v>
      </c>
      <c r="K17" s="12">
        <v>5</v>
      </c>
      <c r="L17" s="12">
        <v>2</v>
      </c>
      <c r="M17" s="12">
        <v>4.5</v>
      </c>
      <c r="N17" s="13">
        <f t="shared" si="0"/>
        <v>20.5</v>
      </c>
      <c r="O17" s="13">
        <v>3</v>
      </c>
      <c r="P17" s="14">
        <f t="shared" si="1"/>
        <v>23.5</v>
      </c>
      <c r="Q17" s="14"/>
    </row>
    <row r="18" spans="1:17" ht="12.75">
      <c r="A18" s="12">
        <v>10</v>
      </c>
      <c r="B18" s="21" t="s">
        <v>259</v>
      </c>
      <c r="C18" s="21" t="s">
        <v>75</v>
      </c>
      <c r="D18" s="21" t="s">
        <v>93</v>
      </c>
      <c r="E18" s="19" t="s">
        <v>159</v>
      </c>
      <c r="F18" s="18" t="s">
        <v>174</v>
      </c>
      <c r="G18" s="19">
        <v>10</v>
      </c>
      <c r="H18" s="23" t="s">
        <v>307</v>
      </c>
      <c r="I18" s="12">
        <v>5</v>
      </c>
      <c r="J18" s="12">
        <v>5</v>
      </c>
      <c r="K18" s="12">
        <v>0</v>
      </c>
      <c r="L18" s="12">
        <v>3</v>
      </c>
      <c r="M18" s="12">
        <v>5</v>
      </c>
      <c r="N18" s="13">
        <f t="shared" si="0"/>
        <v>18</v>
      </c>
      <c r="O18" s="13">
        <v>4</v>
      </c>
      <c r="P18" s="14">
        <f t="shared" si="1"/>
        <v>22</v>
      </c>
      <c r="Q18" s="14"/>
    </row>
    <row r="19" spans="1:17" ht="12.75">
      <c r="A19" s="12">
        <v>11</v>
      </c>
      <c r="B19" s="18" t="s">
        <v>263</v>
      </c>
      <c r="C19" s="18" t="s">
        <v>153</v>
      </c>
      <c r="D19" s="18" t="s">
        <v>5</v>
      </c>
      <c r="E19" s="19" t="s">
        <v>20</v>
      </c>
      <c r="F19" s="18" t="s">
        <v>179</v>
      </c>
      <c r="G19" s="19">
        <v>10</v>
      </c>
      <c r="H19" s="23" t="s">
        <v>312</v>
      </c>
      <c r="I19" s="12">
        <v>1.5</v>
      </c>
      <c r="J19" s="12">
        <v>3</v>
      </c>
      <c r="K19" s="12">
        <v>5</v>
      </c>
      <c r="L19" s="12">
        <v>1</v>
      </c>
      <c r="M19" s="12">
        <v>4.5</v>
      </c>
      <c r="N19" s="13">
        <f t="shared" si="0"/>
        <v>15</v>
      </c>
      <c r="O19" s="13">
        <v>6</v>
      </c>
      <c r="P19" s="14">
        <f t="shared" si="1"/>
        <v>21</v>
      </c>
      <c r="Q19" s="14"/>
    </row>
    <row r="20" spans="1:17" ht="12.75">
      <c r="A20" s="12">
        <v>12</v>
      </c>
      <c r="B20" s="21" t="s">
        <v>89</v>
      </c>
      <c r="C20" s="21" t="s">
        <v>31</v>
      </c>
      <c r="D20" s="21" t="s">
        <v>90</v>
      </c>
      <c r="E20" s="19" t="s">
        <v>159</v>
      </c>
      <c r="F20" s="18" t="s">
        <v>282</v>
      </c>
      <c r="G20" s="22">
        <v>11</v>
      </c>
      <c r="H20" s="23" t="s">
        <v>325</v>
      </c>
      <c r="I20" s="12">
        <v>6.5</v>
      </c>
      <c r="J20" s="12">
        <v>3.5</v>
      </c>
      <c r="K20" s="12">
        <v>0</v>
      </c>
      <c r="L20" s="12">
        <v>0</v>
      </c>
      <c r="M20" s="12">
        <v>4</v>
      </c>
      <c r="N20" s="13">
        <f t="shared" si="0"/>
        <v>14</v>
      </c>
      <c r="O20" s="13">
        <v>7</v>
      </c>
      <c r="P20" s="14">
        <f t="shared" si="1"/>
        <v>21</v>
      </c>
      <c r="Q20" s="14"/>
    </row>
    <row r="21" spans="1:17" ht="12.75" customHeight="1">
      <c r="A21" s="12">
        <v>13</v>
      </c>
      <c r="B21" s="18" t="s">
        <v>85</v>
      </c>
      <c r="C21" s="18" t="s">
        <v>86</v>
      </c>
      <c r="D21" s="18" t="s">
        <v>23</v>
      </c>
      <c r="E21" s="19" t="s">
        <v>52</v>
      </c>
      <c r="F21" s="18" t="s">
        <v>286</v>
      </c>
      <c r="G21" s="19">
        <v>11</v>
      </c>
      <c r="H21" s="23" t="s">
        <v>320</v>
      </c>
      <c r="I21" s="12">
        <v>3.5</v>
      </c>
      <c r="J21" s="12">
        <v>8.5</v>
      </c>
      <c r="K21" s="12">
        <v>3</v>
      </c>
      <c r="L21" s="12">
        <v>0</v>
      </c>
      <c r="M21" s="12">
        <v>3</v>
      </c>
      <c r="N21" s="13">
        <f t="shared" si="0"/>
        <v>18</v>
      </c>
      <c r="O21" s="13">
        <v>3</v>
      </c>
      <c r="P21" s="14">
        <f t="shared" si="1"/>
        <v>21</v>
      </c>
      <c r="Q21" s="14"/>
    </row>
    <row r="22" spans="1:17" ht="12.75">
      <c r="A22" s="12">
        <v>14</v>
      </c>
      <c r="B22" s="21" t="s">
        <v>253</v>
      </c>
      <c r="C22" s="21" t="s">
        <v>254</v>
      </c>
      <c r="D22" s="21" t="s">
        <v>255</v>
      </c>
      <c r="E22" s="19" t="s">
        <v>159</v>
      </c>
      <c r="F22" s="18" t="s">
        <v>166</v>
      </c>
      <c r="G22" s="19">
        <v>10</v>
      </c>
      <c r="H22" s="23" t="s">
        <v>303</v>
      </c>
      <c r="I22" s="12">
        <v>2</v>
      </c>
      <c r="J22" s="12">
        <v>5</v>
      </c>
      <c r="K22" s="12">
        <v>1</v>
      </c>
      <c r="L22" s="12">
        <v>0</v>
      </c>
      <c r="M22" s="12">
        <v>5</v>
      </c>
      <c r="N22" s="13">
        <f t="shared" si="0"/>
        <v>13</v>
      </c>
      <c r="O22" s="13">
        <v>5</v>
      </c>
      <c r="P22" s="14">
        <f t="shared" si="1"/>
        <v>18</v>
      </c>
      <c r="Q22" s="14"/>
    </row>
    <row r="23" spans="1:17" ht="12.75">
      <c r="A23" s="12">
        <v>15</v>
      </c>
      <c r="B23" s="21" t="s">
        <v>230</v>
      </c>
      <c r="C23" s="21" t="s">
        <v>135</v>
      </c>
      <c r="D23" s="21" t="s">
        <v>72</v>
      </c>
      <c r="E23" s="19" t="s">
        <v>159</v>
      </c>
      <c r="F23" s="18" t="s">
        <v>166</v>
      </c>
      <c r="G23" s="19">
        <v>10</v>
      </c>
      <c r="H23" s="23" t="s">
        <v>298</v>
      </c>
      <c r="I23" s="12">
        <v>1</v>
      </c>
      <c r="J23" s="12">
        <v>3</v>
      </c>
      <c r="K23" s="12">
        <v>2</v>
      </c>
      <c r="L23" s="12">
        <v>0</v>
      </c>
      <c r="M23" s="12">
        <v>3</v>
      </c>
      <c r="N23" s="13">
        <f t="shared" si="0"/>
        <v>9</v>
      </c>
      <c r="O23" s="13">
        <v>9</v>
      </c>
      <c r="P23" s="14">
        <f t="shared" si="1"/>
        <v>18</v>
      </c>
      <c r="Q23" s="14"/>
    </row>
    <row r="24" spans="1:17" ht="12.75">
      <c r="A24" s="12">
        <v>16</v>
      </c>
      <c r="B24" s="18" t="s">
        <v>266</v>
      </c>
      <c r="C24" s="18" t="s">
        <v>44</v>
      </c>
      <c r="D24" s="18" t="s">
        <v>28</v>
      </c>
      <c r="E24" s="19" t="s">
        <v>161</v>
      </c>
      <c r="F24" s="18" t="s">
        <v>283</v>
      </c>
      <c r="G24" s="19">
        <v>10</v>
      </c>
      <c r="H24" s="23" t="s">
        <v>309</v>
      </c>
      <c r="I24" s="12">
        <v>1.5</v>
      </c>
      <c r="J24" s="12">
        <v>9</v>
      </c>
      <c r="K24" s="12">
        <v>1</v>
      </c>
      <c r="L24" s="12">
        <v>0</v>
      </c>
      <c r="M24" s="12">
        <v>1</v>
      </c>
      <c r="N24" s="13">
        <f t="shared" si="0"/>
        <v>12.5</v>
      </c>
      <c r="O24" s="13">
        <v>5</v>
      </c>
      <c r="P24" s="14">
        <f t="shared" si="1"/>
        <v>17.5</v>
      </c>
      <c r="Q24" s="14"/>
    </row>
    <row r="25" spans="1:17" ht="12.75">
      <c r="A25" s="12">
        <v>17</v>
      </c>
      <c r="B25" s="21" t="s">
        <v>274</v>
      </c>
      <c r="C25" s="21" t="s">
        <v>43</v>
      </c>
      <c r="D25" s="21" t="s">
        <v>265</v>
      </c>
      <c r="E25" s="19" t="s">
        <v>159</v>
      </c>
      <c r="F25" s="18" t="s">
        <v>166</v>
      </c>
      <c r="G25" s="19">
        <v>10</v>
      </c>
      <c r="H25" s="23" t="s">
        <v>313</v>
      </c>
      <c r="I25" s="12">
        <v>2.5</v>
      </c>
      <c r="J25" s="12">
        <v>0</v>
      </c>
      <c r="K25" s="12">
        <v>1</v>
      </c>
      <c r="L25" s="12">
        <v>0</v>
      </c>
      <c r="M25" s="12">
        <v>3.5</v>
      </c>
      <c r="N25" s="13">
        <f t="shared" si="0"/>
        <v>7</v>
      </c>
      <c r="O25" s="13">
        <v>10</v>
      </c>
      <c r="P25" s="14">
        <f t="shared" si="1"/>
        <v>17</v>
      </c>
      <c r="Q25" s="14"/>
    </row>
    <row r="26" spans="1:17" ht="12.75">
      <c r="A26" s="12">
        <v>18</v>
      </c>
      <c r="B26" s="18" t="s">
        <v>240</v>
      </c>
      <c r="C26" s="18" t="s">
        <v>241</v>
      </c>
      <c r="D26" s="18" t="s">
        <v>28</v>
      </c>
      <c r="E26" s="22" t="s">
        <v>163</v>
      </c>
      <c r="F26" s="18" t="s">
        <v>180</v>
      </c>
      <c r="G26" s="19">
        <v>10</v>
      </c>
      <c r="H26" s="23" t="s">
        <v>299</v>
      </c>
      <c r="I26" s="12">
        <v>1.5</v>
      </c>
      <c r="J26" s="12">
        <v>0</v>
      </c>
      <c r="K26" s="12">
        <v>3</v>
      </c>
      <c r="L26" s="12">
        <v>0</v>
      </c>
      <c r="M26" s="12">
        <v>5</v>
      </c>
      <c r="N26" s="13">
        <f t="shared" si="0"/>
        <v>9.5</v>
      </c>
      <c r="O26" s="13">
        <v>7</v>
      </c>
      <c r="P26" s="14">
        <f t="shared" si="1"/>
        <v>16.5</v>
      </c>
      <c r="Q26" s="14"/>
    </row>
    <row r="27" spans="1:17" ht="12.75">
      <c r="A27" s="12">
        <v>19</v>
      </c>
      <c r="B27" s="18" t="s">
        <v>262</v>
      </c>
      <c r="C27" s="18" t="s">
        <v>65</v>
      </c>
      <c r="D27" s="18" t="s">
        <v>29</v>
      </c>
      <c r="E27" s="19" t="s">
        <v>164</v>
      </c>
      <c r="F27" s="18" t="s">
        <v>281</v>
      </c>
      <c r="G27" s="19">
        <v>10</v>
      </c>
      <c r="H27" s="23" t="s">
        <v>306</v>
      </c>
      <c r="I27" s="12">
        <v>3</v>
      </c>
      <c r="J27" s="12">
        <v>0</v>
      </c>
      <c r="K27" s="12">
        <v>3</v>
      </c>
      <c r="L27" s="12">
        <v>0</v>
      </c>
      <c r="M27" s="12">
        <v>4</v>
      </c>
      <c r="N27" s="13">
        <f t="shared" si="0"/>
        <v>10</v>
      </c>
      <c r="O27" s="13">
        <v>6</v>
      </c>
      <c r="P27" s="14">
        <f t="shared" si="1"/>
        <v>16</v>
      </c>
      <c r="Q27" s="14"/>
    </row>
    <row r="28" spans="1:17" ht="12.75">
      <c r="A28" s="12">
        <v>20</v>
      </c>
      <c r="B28" s="18" t="s">
        <v>251</v>
      </c>
      <c r="C28" s="18" t="s">
        <v>108</v>
      </c>
      <c r="D28" s="18" t="s">
        <v>252</v>
      </c>
      <c r="E28" s="19" t="s">
        <v>161</v>
      </c>
      <c r="F28" s="18" t="s">
        <v>172</v>
      </c>
      <c r="G28" s="19">
        <v>11</v>
      </c>
      <c r="H28" s="23" t="s">
        <v>319</v>
      </c>
      <c r="I28" s="12">
        <v>6</v>
      </c>
      <c r="J28" s="12">
        <v>2</v>
      </c>
      <c r="K28" s="12">
        <v>1</v>
      </c>
      <c r="L28" s="12">
        <v>2</v>
      </c>
      <c r="M28" s="12">
        <v>0</v>
      </c>
      <c r="N28" s="13">
        <f t="shared" si="0"/>
        <v>11</v>
      </c>
      <c r="O28" s="13">
        <v>5</v>
      </c>
      <c r="P28" s="14">
        <f t="shared" si="1"/>
        <v>16</v>
      </c>
      <c r="Q28" s="14"/>
    </row>
    <row r="29" spans="1:17" ht="12.75">
      <c r="A29" s="12">
        <v>21</v>
      </c>
      <c r="B29" s="18" t="s">
        <v>273</v>
      </c>
      <c r="C29" s="18" t="s">
        <v>141</v>
      </c>
      <c r="D29" s="18" t="s">
        <v>24</v>
      </c>
      <c r="E29" s="19" t="s">
        <v>164</v>
      </c>
      <c r="F29" s="18" t="s">
        <v>284</v>
      </c>
      <c r="G29" s="19">
        <v>10</v>
      </c>
      <c r="H29" s="23" t="s">
        <v>311</v>
      </c>
      <c r="I29" s="12">
        <v>2</v>
      </c>
      <c r="J29" s="12">
        <v>0</v>
      </c>
      <c r="K29" s="12">
        <v>1</v>
      </c>
      <c r="L29" s="12">
        <v>2</v>
      </c>
      <c r="M29" s="12">
        <v>2.5</v>
      </c>
      <c r="N29" s="13">
        <f t="shared" si="0"/>
        <v>7.5</v>
      </c>
      <c r="O29" s="13">
        <v>8</v>
      </c>
      <c r="P29" s="14">
        <f t="shared" si="1"/>
        <v>15.5</v>
      </c>
      <c r="Q29" s="14"/>
    </row>
    <row r="30" spans="1:17" ht="12.75">
      <c r="A30" s="12">
        <v>22</v>
      </c>
      <c r="B30" s="21" t="s">
        <v>267</v>
      </c>
      <c r="C30" s="21" t="s">
        <v>268</v>
      </c>
      <c r="D30" s="21" t="s">
        <v>269</v>
      </c>
      <c r="E30" s="19" t="s">
        <v>159</v>
      </c>
      <c r="F30" s="18" t="s">
        <v>279</v>
      </c>
      <c r="G30" s="22">
        <v>11</v>
      </c>
      <c r="H30" s="23" t="s">
        <v>328</v>
      </c>
      <c r="I30" s="12">
        <v>2.5</v>
      </c>
      <c r="J30" s="12">
        <v>4</v>
      </c>
      <c r="K30" s="12">
        <v>2</v>
      </c>
      <c r="L30" s="12">
        <v>2</v>
      </c>
      <c r="M30" s="12">
        <v>1</v>
      </c>
      <c r="N30" s="13">
        <f t="shared" si="0"/>
        <v>11.5</v>
      </c>
      <c r="O30" s="13">
        <v>3</v>
      </c>
      <c r="P30" s="14">
        <f t="shared" si="1"/>
        <v>14.5</v>
      </c>
      <c r="Q30" s="14"/>
    </row>
    <row r="31" spans="1:17" ht="12.75">
      <c r="A31" s="12">
        <v>23</v>
      </c>
      <c r="B31" s="21" t="s">
        <v>68</v>
      </c>
      <c r="C31" s="21" t="s">
        <v>69</v>
      </c>
      <c r="D31" s="21" t="s">
        <v>70</v>
      </c>
      <c r="E31" s="19" t="s">
        <v>159</v>
      </c>
      <c r="F31" s="18" t="s">
        <v>280</v>
      </c>
      <c r="G31" s="19">
        <v>10</v>
      </c>
      <c r="H31" s="23" t="s">
        <v>292</v>
      </c>
      <c r="I31" s="12">
        <v>0.5</v>
      </c>
      <c r="J31" s="12">
        <v>0</v>
      </c>
      <c r="K31" s="12">
        <v>1</v>
      </c>
      <c r="L31" s="12">
        <v>0</v>
      </c>
      <c r="M31" s="12">
        <v>6</v>
      </c>
      <c r="N31" s="13">
        <f t="shared" si="0"/>
        <v>7.5</v>
      </c>
      <c r="O31" s="13">
        <v>7</v>
      </c>
      <c r="P31" s="14">
        <f t="shared" si="1"/>
        <v>14.5</v>
      </c>
      <c r="Q31" s="14"/>
    </row>
    <row r="32" spans="1:17" ht="12.75">
      <c r="A32" s="12">
        <v>24</v>
      </c>
      <c r="B32" s="18" t="s">
        <v>66</v>
      </c>
      <c r="C32" s="18" t="s">
        <v>67</v>
      </c>
      <c r="D32" s="18" t="s">
        <v>24</v>
      </c>
      <c r="E32" s="22" t="s">
        <v>78</v>
      </c>
      <c r="F32" s="18" t="s">
        <v>175</v>
      </c>
      <c r="G32" s="19">
        <v>10</v>
      </c>
      <c r="H32" s="23" t="s">
        <v>301</v>
      </c>
      <c r="I32" s="12">
        <v>3.5</v>
      </c>
      <c r="J32" s="12">
        <v>1</v>
      </c>
      <c r="K32" s="12">
        <v>2</v>
      </c>
      <c r="L32" s="12">
        <v>0</v>
      </c>
      <c r="M32" s="12">
        <v>2.5</v>
      </c>
      <c r="N32" s="13">
        <f t="shared" si="0"/>
        <v>9</v>
      </c>
      <c r="O32" s="13">
        <v>5</v>
      </c>
      <c r="P32" s="14">
        <f t="shared" si="1"/>
        <v>14</v>
      </c>
      <c r="Q32" s="14"/>
    </row>
    <row r="33" spans="1:17" ht="12.75">
      <c r="A33" s="12">
        <v>25</v>
      </c>
      <c r="B33" s="21" t="s">
        <v>256</v>
      </c>
      <c r="C33" s="21" t="s">
        <v>120</v>
      </c>
      <c r="D33" s="21" t="s">
        <v>10</v>
      </c>
      <c r="E33" s="19" t="s">
        <v>159</v>
      </c>
      <c r="F33" s="18" t="s">
        <v>160</v>
      </c>
      <c r="G33" s="19">
        <v>10</v>
      </c>
      <c r="H33" s="24" t="s">
        <v>291</v>
      </c>
      <c r="I33" s="12">
        <v>1.5</v>
      </c>
      <c r="J33" s="12">
        <v>1</v>
      </c>
      <c r="K33" s="12">
        <v>3</v>
      </c>
      <c r="L33" s="12">
        <v>0</v>
      </c>
      <c r="M33" s="12">
        <v>3</v>
      </c>
      <c r="N33" s="13">
        <f t="shared" si="0"/>
        <v>8.5</v>
      </c>
      <c r="O33" s="13">
        <v>5</v>
      </c>
      <c r="P33" s="14">
        <f t="shared" si="1"/>
        <v>13.5</v>
      </c>
      <c r="Q33" s="14"/>
    </row>
    <row r="34" spans="1:17" ht="12.75">
      <c r="A34" s="12">
        <v>26</v>
      </c>
      <c r="B34" s="21" t="s">
        <v>245</v>
      </c>
      <c r="C34" s="21" t="s">
        <v>246</v>
      </c>
      <c r="D34" s="21" t="s">
        <v>247</v>
      </c>
      <c r="E34" s="19" t="s">
        <v>159</v>
      </c>
      <c r="F34" s="18" t="s">
        <v>279</v>
      </c>
      <c r="G34" s="22">
        <v>11</v>
      </c>
      <c r="H34" s="23" t="s">
        <v>314</v>
      </c>
      <c r="I34" s="12">
        <v>2</v>
      </c>
      <c r="J34" s="12">
        <v>1</v>
      </c>
      <c r="K34" s="12">
        <v>3</v>
      </c>
      <c r="L34" s="12">
        <v>0</v>
      </c>
      <c r="M34" s="12">
        <v>3</v>
      </c>
      <c r="N34" s="13">
        <f t="shared" si="0"/>
        <v>9</v>
      </c>
      <c r="O34" s="13">
        <v>4</v>
      </c>
      <c r="P34" s="14">
        <f t="shared" si="1"/>
        <v>13</v>
      </c>
      <c r="Q34" s="14"/>
    </row>
    <row r="35" spans="1:17" ht="12.75">
      <c r="A35" s="12">
        <v>27</v>
      </c>
      <c r="B35" s="21" t="s">
        <v>237</v>
      </c>
      <c r="C35" s="21" t="s">
        <v>141</v>
      </c>
      <c r="D35" s="21" t="s">
        <v>28</v>
      </c>
      <c r="E35" s="19" t="s">
        <v>159</v>
      </c>
      <c r="F35" s="18" t="s">
        <v>160</v>
      </c>
      <c r="G35" s="22">
        <v>11</v>
      </c>
      <c r="H35" s="23" t="s">
        <v>327</v>
      </c>
      <c r="I35" s="12">
        <v>1.5</v>
      </c>
      <c r="J35" s="12">
        <v>4</v>
      </c>
      <c r="K35" s="12">
        <v>1</v>
      </c>
      <c r="L35" s="12">
        <v>0</v>
      </c>
      <c r="M35" s="12">
        <v>1</v>
      </c>
      <c r="N35" s="13">
        <f t="shared" si="0"/>
        <v>7.5</v>
      </c>
      <c r="O35" s="13">
        <v>4</v>
      </c>
      <c r="P35" s="14">
        <f t="shared" si="1"/>
        <v>11.5</v>
      </c>
      <c r="Q35" s="14"/>
    </row>
    <row r="36" spans="1:17" ht="12.75">
      <c r="A36" s="12">
        <v>28</v>
      </c>
      <c r="B36" s="18" t="s">
        <v>275</v>
      </c>
      <c r="C36" s="18" t="s">
        <v>276</v>
      </c>
      <c r="D36" s="18" t="s">
        <v>5</v>
      </c>
      <c r="E36" s="22" t="s">
        <v>21</v>
      </c>
      <c r="F36" s="18" t="s">
        <v>285</v>
      </c>
      <c r="G36" s="19">
        <v>11</v>
      </c>
      <c r="H36" s="23" t="s">
        <v>323</v>
      </c>
      <c r="I36" s="12">
        <v>1.5</v>
      </c>
      <c r="J36" s="12">
        <v>2</v>
      </c>
      <c r="K36" s="12">
        <v>0</v>
      </c>
      <c r="L36" s="12">
        <v>0</v>
      </c>
      <c r="M36" s="12">
        <v>2</v>
      </c>
      <c r="N36" s="13">
        <f t="shared" si="0"/>
        <v>5.5</v>
      </c>
      <c r="O36" s="13">
        <v>6</v>
      </c>
      <c r="P36" s="14">
        <f t="shared" si="1"/>
        <v>11.5</v>
      </c>
      <c r="Q36" s="14"/>
    </row>
    <row r="37" spans="1:17" ht="12.75">
      <c r="A37" s="12">
        <v>29</v>
      </c>
      <c r="B37" s="18" t="s">
        <v>62</v>
      </c>
      <c r="C37" s="18" t="s">
        <v>63</v>
      </c>
      <c r="D37" s="18" t="s">
        <v>32</v>
      </c>
      <c r="E37" s="22" t="s">
        <v>78</v>
      </c>
      <c r="F37" s="18" t="s">
        <v>175</v>
      </c>
      <c r="G37" s="19">
        <v>10</v>
      </c>
      <c r="H37" s="24" t="s">
        <v>302</v>
      </c>
      <c r="I37" s="12">
        <v>2.5</v>
      </c>
      <c r="J37" s="12">
        <v>4.5</v>
      </c>
      <c r="K37" s="12">
        <v>1</v>
      </c>
      <c r="L37" s="12">
        <v>0</v>
      </c>
      <c r="M37" s="12">
        <v>0.5</v>
      </c>
      <c r="N37" s="13">
        <f t="shared" si="0"/>
        <v>8.5</v>
      </c>
      <c r="O37" s="13">
        <v>3</v>
      </c>
      <c r="P37" s="14">
        <f t="shared" si="1"/>
        <v>11.5</v>
      </c>
      <c r="Q37" s="14"/>
    </row>
    <row r="38" spans="1:17" ht="12.75">
      <c r="A38" s="12">
        <v>30</v>
      </c>
      <c r="B38" s="18" t="s">
        <v>76</v>
      </c>
      <c r="C38" s="18" t="s">
        <v>77</v>
      </c>
      <c r="D38" s="18" t="s">
        <v>22</v>
      </c>
      <c r="E38" s="19" t="s">
        <v>79</v>
      </c>
      <c r="F38" s="18" t="s">
        <v>186</v>
      </c>
      <c r="G38" s="19">
        <v>10</v>
      </c>
      <c r="H38" s="23" t="s">
        <v>296</v>
      </c>
      <c r="I38" s="12">
        <v>1.5</v>
      </c>
      <c r="J38" s="12">
        <v>3</v>
      </c>
      <c r="K38" s="12">
        <v>0</v>
      </c>
      <c r="L38" s="12">
        <v>0</v>
      </c>
      <c r="M38" s="12">
        <v>2</v>
      </c>
      <c r="N38" s="13">
        <f t="shared" si="0"/>
        <v>6.5</v>
      </c>
      <c r="O38" s="13">
        <v>5</v>
      </c>
      <c r="P38" s="14">
        <f t="shared" si="1"/>
        <v>11.5</v>
      </c>
      <c r="Q38" s="14"/>
    </row>
    <row r="39" spans="1:17" ht="12.75" customHeight="1">
      <c r="A39" s="12">
        <v>31</v>
      </c>
      <c r="B39" s="21" t="s">
        <v>243</v>
      </c>
      <c r="C39" s="21" t="s">
        <v>244</v>
      </c>
      <c r="D39" s="21" t="s">
        <v>145</v>
      </c>
      <c r="E39" s="19" t="s">
        <v>159</v>
      </c>
      <c r="F39" s="18" t="s">
        <v>278</v>
      </c>
      <c r="G39" s="19">
        <v>10</v>
      </c>
      <c r="H39" s="23" t="s">
        <v>300</v>
      </c>
      <c r="I39" s="12">
        <v>2</v>
      </c>
      <c r="J39" s="12">
        <v>1</v>
      </c>
      <c r="K39" s="12">
        <v>3</v>
      </c>
      <c r="L39" s="12">
        <v>0</v>
      </c>
      <c r="M39" s="12">
        <v>0</v>
      </c>
      <c r="N39" s="13">
        <f t="shared" si="0"/>
        <v>6</v>
      </c>
      <c r="O39" s="13">
        <v>5</v>
      </c>
      <c r="P39" s="14">
        <f t="shared" si="1"/>
        <v>11</v>
      </c>
      <c r="Q39" s="14"/>
    </row>
    <row r="40" spans="1:17" ht="12.75">
      <c r="A40" s="12">
        <v>32</v>
      </c>
      <c r="B40" s="18" t="s">
        <v>80</v>
      </c>
      <c r="C40" s="18" t="s">
        <v>54</v>
      </c>
      <c r="D40" s="18" t="s">
        <v>57</v>
      </c>
      <c r="E40" s="19" t="s">
        <v>161</v>
      </c>
      <c r="F40" s="18" t="s">
        <v>172</v>
      </c>
      <c r="G40" s="19">
        <v>11</v>
      </c>
      <c r="H40" s="23" t="s">
        <v>317</v>
      </c>
      <c r="I40" s="12">
        <v>1.5</v>
      </c>
      <c r="J40" s="12">
        <v>2</v>
      </c>
      <c r="K40" s="12">
        <v>0</v>
      </c>
      <c r="L40" s="12">
        <v>2</v>
      </c>
      <c r="M40" s="12">
        <v>0</v>
      </c>
      <c r="N40" s="13">
        <f t="shared" si="0"/>
        <v>5.5</v>
      </c>
      <c r="O40" s="13">
        <v>5</v>
      </c>
      <c r="P40" s="14">
        <f t="shared" si="1"/>
        <v>10.5</v>
      </c>
      <c r="Q40" s="14"/>
    </row>
    <row r="41" spans="1:17" ht="12.75">
      <c r="A41" s="12">
        <v>33</v>
      </c>
      <c r="B41" s="18" t="s">
        <v>250</v>
      </c>
      <c r="C41" s="18" t="s">
        <v>58</v>
      </c>
      <c r="D41" s="18" t="s">
        <v>22</v>
      </c>
      <c r="E41" s="19" t="s">
        <v>79</v>
      </c>
      <c r="F41" s="18" t="s">
        <v>186</v>
      </c>
      <c r="G41" s="19">
        <v>10</v>
      </c>
      <c r="H41" s="23" t="s">
        <v>288</v>
      </c>
      <c r="I41" s="12">
        <v>0.5</v>
      </c>
      <c r="J41" s="12">
        <v>2</v>
      </c>
      <c r="K41" s="12">
        <v>0</v>
      </c>
      <c r="L41" s="12">
        <v>0</v>
      </c>
      <c r="M41" s="12">
        <v>2</v>
      </c>
      <c r="N41" s="13">
        <f t="shared" si="0"/>
        <v>4.5</v>
      </c>
      <c r="O41" s="13">
        <v>5</v>
      </c>
      <c r="P41" s="14">
        <f t="shared" si="1"/>
        <v>9.5</v>
      </c>
      <c r="Q41" s="14"/>
    </row>
    <row r="42" spans="1:17" ht="12.75">
      <c r="A42" s="12">
        <v>34</v>
      </c>
      <c r="B42" s="18" t="s">
        <v>257</v>
      </c>
      <c r="C42" s="18" t="s">
        <v>258</v>
      </c>
      <c r="D42" s="18" t="s">
        <v>50</v>
      </c>
      <c r="E42" s="19" t="s">
        <v>79</v>
      </c>
      <c r="F42" s="18" t="s">
        <v>186</v>
      </c>
      <c r="G42" s="19">
        <v>10</v>
      </c>
      <c r="H42" s="23" t="s">
        <v>289</v>
      </c>
      <c r="I42" s="12">
        <v>0</v>
      </c>
      <c r="J42" s="12">
        <v>0</v>
      </c>
      <c r="K42" s="12">
        <v>2</v>
      </c>
      <c r="L42" s="12">
        <v>0</v>
      </c>
      <c r="M42" s="12">
        <v>1</v>
      </c>
      <c r="N42" s="13">
        <f t="shared" si="0"/>
        <v>3</v>
      </c>
      <c r="O42" s="13">
        <v>6</v>
      </c>
      <c r="P42" s="14">
        <f t="shared" si="1"/>
        <v>9</v>
      </c>
      <c r="Q42" s="14"/>
    </row>
    <row r="43" spans="1:17" ht="12.75">
      <c r="A43" s="12">
        <v>35</v>
      </c>
      <c r="B43" s="18" t="s">
        <v>74</v>
      </c>
      <c r="C43" s="18" t="s">
        <v>48</v>
      </c>
      <c r="D43" s="18" t="s">
        <v>32</v>
      </c>
      <c r="E43" s="19" t="s">
        <v>79</v>
      </c>
      <c r="F43" s="18" t="s">
        <v>186</v>
      </c>
      <c r="G43" s="19">
        <v>10</v>
      </c>
      <c r="H43" s="23" t="s">
        <v>297</v>
      </c>
      <c r="I43" s="12">
        <v>0.5</v>
      </c>
      <c r="J43" s="12">
        <v>3</v>
      </c>
      <c r="K43" s="12">
        <v>0</v>
      </c>
      <c r="L43" s="12">
        <v>2</v>
      </c>
      <c r="M43" s="12">
        <v>0</v>
      </c>
      <c r="N43" s="13">
        <f t="shared" si="0"/>
        <v>5.5</v>
      </c>
      <c r="O43" s="13">
        <v>3</v>
      </c>
      <c r="P43" s="14">
        <f t="shared" si="1"/>
        <v>8.5</v>
      </c>
      <c r="Q43" s="14"/>
    </row>
    <row r="44" spans="1:17" ht="12.75">
      <c r="A44" s="12">
        <v>36</v>
      </c>
      <c r="B44" s="18" t="s">
        <v>248</v>
      </c>
      <c r="C44" s="18" t="s">
        <v>249</v>
      </c>
      <c r="D44" s="18" t="s">
        <v>41</v>
      </c>
      <c r="E44" s="19" t="s">
        <v>79</v>
      </c>
      <c r="F44" s="18" t="s">
        <v>186</v>
      </c>
      <c r="G44" s="19">
        <v>10</v>
      </c>
      <c r="H44" s="23" t="s">
        <v>293</v>
      </c>
      <c r="I44" s="12">
        <v>1.5</v>
      </c>
      <c r="J44" s="12">
        <v>2</v>
      </c>
      <c r="K44" s="12">
        <v>0</v>
      </c>
      <c r="L44" s="12">
        <v>0</v>
      </c>
      <c r="M44" s="12">
        <v>0</v>
      </c>
      <c r="N44" s="13">
        <f t="shared" si="0"/>
        <v>3.5</v>
      </c>
      <c r="O44" s="13">
        <v>5</v>
      </c>
      <c r="P44" s="14">
        <f t="shared" si="1"/>
        <v>8.5</v>
      </c>
      <c r="Q44" s="14"/>
    </row>
    <row r="45" spans="1:17" ht="12.75">
      <c r="A45" s="12">
        <v>37</v>
      </c>
      <c r="B45" s="21" t="s">
        <v>238</v>
      </c>
      <c r="C45" s="21" t="s">
        <v>51</v>
      </c>
      <c r="D45" s="21" t="s">
        <v>239</v>
      </c>
      <c r="E45" s="19" t="s">
        <v>159</v>
      </c>
      <c r="F45" s="18" t="s">
        <v>171</v>
      </c>
      <c r="G45" s="19">
        <v>10</v>
      </c>
      <c r="H45" s="23" t="s">
        <v>290</v>
      </c>
      <c r="I45" s="12">
        <v>2.5</v>
      </c>
      <c r="J45" s="12">
        <v>1</v>
      </c>
      <c r="K45" s="12">
        <v>0</v>
      </c>
      <c r="L45" s="12">
        <v>2</v>
      </c>
      <c r="M45" s="12">
        <v>0</v>
      </c>
      <c r="N45" s="13">
        <f t="shared" si="0"/>
        <v>5.5</v>
      </c>
      <c r="O45" s="13">
        <v>2</v>
      </c>
      <c r="P45" s="14">
        <f t="shared" si="1"/>
        <v>7.5</v>
      </c>
      <c r="Q45" s="14"/>
    </row>
    <row r="46" spans="1:17" ht="12.75">
      <c r="A46" s="12">
        <v>38</v>
      </c>
      <c r="B46" s="18" t="s">
        <v>261</v>
      </c>
      <c r="C46" s="18" t="s">
        <v>108</v>
      </c>
      <c r="D46" s="18" t="s">
        <v>22</v>
      </c>
      <c r="E46" s="19" t="s">
        <v>79</v>
      </c>
      <c r="F46" s="18" t="s">
        <v>186</v>
      </c>
      <c r="G46" s="19">
        <v>10</v>
      </c>
      <c r="H46" s="23" t="s">
        <v>294</v>
      </c>
      <c r="I46" s="12">
        <v>0.5</v>
      </c>
      <c r="J46" s="12">
        <v>3</v>
      </c>
      <c r="K46" s="12">
        <v>0</v>
      </c>
      <c r="L46" s="12">
        <v>0</v>
      </c>
      <c r="M46" s="12">
        <v>0</v>
      </c>
      <c r="N46" s="13">
        <f t="shared" si="0"/>
        <v>3.5</v>
      </c>
      <c r="O46" s="13">
        <v>4</v>
      </c>
      <c r="P46" s="14">
        <f t="shared" si="1"/>
        <v>7.5</v>
      </c>
      <c r="Q46" s="14"/>
    </row>
    <row r="47" spans="1:17" ht="12.75">
      <c r="A47" s="12">
        <v>39</v>
      </c>
      <c r="B47" s="18" t="s">
        <v>260</v>
      </c>
      <c r="C47" s="18" t="s">
        <v>141</v>
      </c>
      <c r="D47" s="18" t="s">
        <v>22</v>
      </c>
      <c r="E47" s="19" t="s">
        <v>161</v>
      </c>
      <c r="F47" s="18" t="s">
        <v>177</v>
      </c>
      <c r="G47" s="19">
        <v>10</v>
      </c>
      <c r="H47" s="23" t="s">
        <v>304</v>
      </c>
      <c r="I47" s="12">
        <v>1</v>
      </c>
      <c r="J47" s="12">
        <v>0</v>
      </c>
      <c r="K47" s="12">
        <v>1</v>
      </c>
      <c r="L47" s="12">
        <v>0</v>
      </c>
      <c r="M47" s="12">
        <v>0</v>
      </c>
      <c r="N47" s="13">
        <f t="shared" si="0"/>
        <v>2</v>
      </c>
      <c r="O47" s="13">
        <v>4</v>
      </c>
      <c r="P47" s="14">
        <f t="shared" si="1"/>
        <v>6</v>
      </c>
      <c r="Q47" s="14"/>
    </row>
    <row r="48" spans="1:17" ht="12.75">
      <c r="A48" s="12">
        <v>40</v>
      </c>
      <c r="B48" s="18" t="s">
        <v>242</v>
      </c>
      <c r="C48" s="18" t="s">
        <v>42</v>
      </c>
      <c r="D48" s="18" t="s">
        <v>24</v>
      </c>
      <c r="E48" s="19" t="s">
        <v>79</v>
      </c>
      <c r="F48" s="18" t="s">
        <v>186</v>
      </c>
      <c r="G48" s="19">
        <v>10</v>
      </c>
      <c r="H48" s="23" t="s">
        <v>295</v>
      </c>
      <c r="I48" s="12">
        <v>0</v>
      </c>
      <c r="J48" s="12">
        <v>1</v>
      </c>
      <c r="K48" s="12">
        <v>0</v>
      </c>
      <c r="L48" s="12">
        <v>0</v>
      </c>
      <c r="M48" s="12">
        <v>0</v>
      </c>
      <c r="N48" s="13">
        <f t="shared" si="0"/>
        <v>1</v>
      </c>
      <c r="O48" s="13">
        <v>5</v>
      </c>
      <c r="P48" s="14">
        <f t="shared" si="1"/>
        <v>6</v>
      </c>
      <c r="Q48" s="14"/>
    </row>
    <row r="49" spans="1:17" ht="12.75">
      <c r="A49" s="12">
        <v>41</v>
      </c>
      <c r="B49" s="18" t="s">
        <v>271</v>
      </c>
      <c r="C49" s="18" t="s">
        <v>272</v>
      </c>
      <c r="D49" s="18" t="s">
        <v>265</v>
      </c>
      <c r="E49" s="19" t="s">
        <v>55</v>
      </c>
      <c r="F49" s="18" t="s">
        <v>184</v>
      </c>
      <c r="G49" s="19">
        <v>10</v>
      </c>
      <c r="H49" s="23" t="s">
        <v>310</v>
      </c>
      <c r="I49" s="12">
        <v>1</v>
      </c>
      <c r="J49" s="12">
        <v>1</v>
      </c>
      <c r="K49" s="12">
        <v>0</v>
      </c>
      <c r="L49" s="12">
        <v>0</v>
      </c>
      <c r="M49" s="12">
        <v>1.5</v>
      </c>
      <c r="N49" s="13">
        <f t="shared" si="0"/>
        <v>3.5</v>
      </c>
      <c r="O49" s="13">
        <v>0</v>
      </c>
      <c r="P49" s="14">
        <f t="shared" si="1"/>
        <v>3.5</v>
      </c>
      <c r="Q49" s="14"/>
    </row>
  </sheetData>
  <sheetProtection/>
  <protectedRanges>
    <protectedRange sqref="B11:B20" name="Диапазон1_3"/>
    <protectedRange sqref="B21:B49" name="Диапазон1_2_2"/>
  </protectedRanges>
  <autoFilter ref="A8:Q49">
    <sortState ref="A9:Q49">
      <sortCondition descending="1" sortBy="value" ref="P9:P49"/>
    </sortState>
  </autoFilter>
  <mergeCells count="11">
    <mergeCell ref="A4:A7"/>
    <mergeCell ref="B4:B7"/>
    <mergeCell ref="C4:C7"/>
    <mergeCell ref="D4:D7"/>
    <mergeCell ref="E4:E7"/>
    <mergeCell ref="F4:F7"/>
    <mergeCell ref="H5:H7"/>
    <mergeCell ref="H4:N4"/>
    <mergeCell ref="P4:Q5"/>
    <mergeCell ref="Q6:Q7"/>
    <mergeCell ref="G4:G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2013-01-16T13:48:46Z</cp:lastPrinted>
  <dcterms:created xsi:type="dcterms:W3CDTF">1996-10-08T23:32:33Z</dcterms:created>
  <dcterms:modified xsi:type="dcterms:W3CDTF">2023-02-22T07:53:14Z</dcterms:modified>
  <cp:category/>
  <cp:version/>
  <cp:contentType/>
  <cp:contentStatus/>
</cp:coreProperties>
</file>