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9720" windowHeight="7200" activeTab="0"/>
  </bookViews>
  <sheets>
    <sheet name="ОБ 9" sheetId="1" r:id="rId1"/>
    <sheet name="ОБ 10" sheetId="2" r:id="rId2"/>
    <sheet name="ОБ 11" sheetId="3" r:id="rId3"/>
  </sheets>
  <definedNames>
    <definedName name="_xlnm._FilterDatabase" localSheetId="1" hidden="1">'ОБ 10'!$A$8:$O$8</definedName>
    <definedName name="_xlnm._FilterDatabase" localSheetId="2" hidden="1">'ОБ 11'!$A$8:$O$8</definedName>
    <definedName name="_xlnm._FilterDatabase" localSheetId="0" hidden="1">'ОБ 9'!$A$8:$O$8</definedName>
  </definedNames>
  <calcPr fullCalcOnLoad="1"/>
</workbook>
</file>

<file path=xl/sharedStrings.xml><?xml version="1.0" encoding="utf-8"?>
<sst xmlns="http://schemas.openxmlformats.org/spreadsheetml/2006/main" count="215" uniqueCount="121">
  <si>
    <t>№ п/п</t>
  </si>
  <si>
    <t>класс</t>
  </si>
  <si>
    <t>Фамилия</t>
  </si>
  <si>
    <t>Имя</t>
  </si>
  <si>
    <t>Отчество</t>
  </si>
  <si>
    <t>муниципалитет</t>
  </si>
  <si>
    <t>Балл</t>
  </si>
  <si>
    <t>ИТОГ</t>
  </si>
  <si>
    <t>ID</t>
  </si>
  <si>
    <t>9 класс</t>
  </si>
  <si>
    <t>10 класс</t>
  </si>
  <si>
    <t>Обществознание (ОБ)</t>
  </si>
  <si>
    <t>Статус</t>
  </si>
  <si>
    <t>Глазунова</t>
  </si>
  <si>
    <t>Викторовна</t>
  </si>
  <si>
    <t>Мирошник</t>
  </si>
  <si>
    <t>Софья</t>
  </si>
  <si>
    <t>Олеговна</t>
  </si>
  <si>
    <t>Николаевич</t>
  </si>
  <si>
    <t>МБОУ "Лицей №5 г. Ельца"</t>
  </si>
  <si>
    <t>Мария</t>
  </si>
  <si>
    <t>Алексеевна</t>
  </si>
  <si>
    <t>Александровна</t>
  </si>
  <si>
    <t>София</t>
  </si>
  <si>
    <t>Измалковский район</t>
  </si>
  <si>
    <t>Андреевна</t>
  </si>
  <si>
    <t>№1</t>
  </si>
  <si>
    <t>№2</t>
  </si>
  <si>
    <t>∑</t>
  </si>
  <si>
    <t>Екатерина</t>
  </si>
  <si>
    <t>Сергеевна</t>
  </si>
  <si>
    <t>Анастасия</t>
  </si>
  <si>
    <t>Полина</t>
  </si>
  <si>
    <t>Усманский район</t>
  </si>
  <si>
    <t>МБОУ лицей №1 г. Усмани</t>
  </si>
  <si>
    <t>11 класс</t>
  </si>
  <si>
    <t>Ольга</t>
  </si>
  <si>
    <t>Иван</t>
  </si>
  <si>
    <t>Яна</t>
  </si>
  <si>
    <t>город Липецк</t>
  </si>
  <si>
    <t>Второй тур</t>
  </si>
  <si>
    <t>город Елец</t>
  </si>
  <si>
    <t>Первый тур</t>
  </si>
  <si>
    <t>Тербунский район</t>
  </si>
  <si>
    <t>МБОУ СОШ с. Тербуны</t>
  </si>
  <si>
    <t>ОБ112-13</t>
  </si>
  <si>
    <t>ОБ112-10</t>
  </si>
  <si>
    <t>ОБ112-08</t>
  </si>
  <si>
    <t>ОБ112-04</t>
  </si>
  <si>
    <t>ОБ112-01</t>
  </si>
  <si>
    <t>ОБ102-07</t>
  </si>
  <si>
    <t>ОБ102-04</t>
  </si>
  <si>
    <t>ОБ102-03</t>
  </si>
  <si>
    <t>ОБ102-01</t>
  </si>
  <si>
    <t>ОБ92-18</t>
  </si>
  <si>
    <t>ОБ92-17</t>
  </si>
  <si>
    <t>ОБ92-13</t>
  </si>
  <si>
    <t>ОБ92-11</t>
  </si>
  <si>
    <t>ОБ92-05</t>
  </si>
  <si>
    <t>ОБ92-04</t>
  </si>
  <si>
    <t>образовательная организация</t>
  </si>
  <si>
    <t>Александра</t>
  </si>
  <si>
    <t xml:space="preserve">Минасян </t>
  </si>
  <si>
    <t>Глеб</t>
  </si>
  <si>
    <t>Лерментович</t>
  </si>
  <si>
    <t xml:space="preserve">Фролова </t>
  </si>
  <si>
    <t>Хренова</t>
  </si>
  <si>
    <t xml:space="preserve">Перцева </t>
  </si>
  <si>
    <t xml:space="preserve">Маргарита </t>
  </si>
  <si>
    <t xml:space="preserve">Насонова </t>
  </si>
  <si>
    <t xml:space="preserve">Виктория </t>
  </si>
  <si>
    <t xml:space="preserve">Олеговна </t>
  </si>
  <si>
    <t>Становлянский район</t>
  </si>
  <si>
    <t>МБОУ «СШ с. Становое»</t>
  </si>
  <si>
    <t xml:space="preserve">Паршина </t>
  </si>
  <si>
    <t xml:space="preserve">Паршенцев </t>
  </si>
  <si>
    <r>
      <rPr>
        <sz val="10"/>
        <color indexed="8"/>
        <rFont val="Arial"/>
        <family val="2"/>
      </rPr>
      <t>МБОУ «Гимназия №11 г. Ельца»</t>
    </r>
    <r>
      <rPr>
        <b/>
        <sz val="10"/>
        <color indexed="8"/>
        <rFont val="Arial"/>
        <family val="2"/>
      </rPr>
      <t xml:space="preserve"> </t>
    </r>
  </si>
  <si>
    <t>Вячеславовна</t>
  </si>
  <si>
    <t>Данковский район</t>
  </si>
  <si>
    <t>МБОУ гимназия №19 города Липецка</t>
  </si>
  <si>
    <t>МБОУ "Гимназия №64" города Липецка</t>
  </si>
  <si>
    <t>МБОУ "СОШ с. Чернава"</t>
  </si>
  <si>
    <t>МБОУ лицей №4 г. Данкова</t>
  </si>
  <si>
    <t>ОБ91-23</t>
  </si>
  <si>
    <t>ОБ91-22</t>
  </si>
  <si>
    <t>ОБ91-21</t>
  </si>
  <si>
    <t>ОБ91-13</t>
  </si>
  <si>
    <t>ОБ91-09</t>
  </si>
  <si>
    <t>ОБ91-07</t>
  </si>
  <si>
    <t>ОБ91-03</t>
  </si>
  <si>
    <t>ОБ92-26</t>
  </si>
  <si>
    <t>max=13</t>
  </si>
  <si>
    <t>max=29</t>
  </si>
  <si>
    <t>14-15.01.2020</t>
  </si>
  <si>
    <t>Черноухова</t>
  </si>
  <si>
    <t>Анатольевна</t>
  </si>
  <si>
    <t>Тарасова</t>
  </si>
  <si>
    <t>Морозова</t>
  </si>
  <si>
    <t>Найденова</t>
  </si>
  <si>
    <t>max=16</t>
  </si>
  <si>
    <t>ОБ101-15</t>
  </si>
  <si>
    <t>ОБ101-14</t>
  </si>
  <si>
    <t>ОБ101-13</t>
  </si>
  <si>
    <t>ОБ101-07</t>
  </si>
  <si>
    <t>Смольянинова</t>
  </si>
  <si>
    <t>Баштовая</t>
  </si>
  <si>
    <t>Комкова</t>
  </si>
  <si>
    <t xml:space="preserve"> Виталия </t>
  </si>
  <si>
    <t>МБОУ гимназия №12 города Липецка</t>
  </si>
  <si>
    <t>МАОУ лицей №44 г. Липецка</t>
  </si>
  <si>
    <t>ОБ111-21</t>
  </si>
  <si>
    <t>ОБ111-18</t>
  </si>
  <si>
    <t>ОБ111-16</t>
  </si>
  <si>
    <t>ОБ111-07</t>
  </si>
  <si>
    <t>ОБ111-03</t>
  </si>
  <si>
    <t>max=77</t>
  </si>
  <si>
    <t>max=200*</t>
  </si>
  <si>
    <t>max=79</t>
  </si>
  <si>
    <t>max=76</t>
  </si>
  <si>
    <t>победитель</t>
  </si>
  <si>
    <t>призер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</si>
</sst>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3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name val="Arial Cyr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4" fillId="0" borderId="0">
      <alignment/>
      <protection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33" borderId="10" xfId="0" applyFill="1" applyBorder="1" applyAlignment="1">
      <alignment/>
    </xf>
    <xf numFmtId="0" fontId="1" fillId="0" borderId="10" xfId="0" applyFont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14" fontId="0" fillId="0" borderId="0" xfId="0" applyNumberFormat="1" applyAlignment="1">
      <alignment/>
    </xf>
    <xf numFmtId="0" fontId="0" fillId="33" borderId="10" xfId="0" applyFill="1" applyBorder="1" applyAlignment="1">
      <alignment horizontal="center"/>
    </xf>
    <xf numFmtId="0" fontId="0" fillId="0" borderId="10" xfId="0" applyBorder="1" applyAlignment="1">
      <alignment horizontal="center" vertical="justify"/>
    </xf>
    <xf numFmtId="0" fontId="0" fillId="0" borderId="0" xfId="0" applyFont="1" applyFill="1" applyBorder="1" applyAlignment="1" applyProtection="1">
      <alignment horizontal="left" vertical="top"/>
      <protection/>
    </xf>
    <xf numFmtId="0" fontId="1" fillId="0" borderId="10" xfId="0" applyFont="1" applyBorder="1" applyAlignment="1">
      <alignment horizontal="center" vertical="center"/>
    </xf>
    <xf numFmtId="0" fontId="40" fillId="0" borderId="10" xfId="54" applyFont="1" applyBorder="1" applyAlignment="1">
      <alignment horizontal="center" vertical="top"/>
      <protection/>
    </xf>
    <xf numFmtId="0" fontId="0" fillId="0" borderId="10" xfId="0" applyFont="1" applyBorder="1" applyAlignment="1">
      <alignment horizontal="center"/>
    </xf>
    <xf numFmtId="0" fontId="3" fillId="34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14" fontId="0" fillId="0" borderId="0" xfId="0" applyNumberFormat="1" applyFont="1" applyAlignment="1">
      <alignment/>
    </xf>
    <xf numFmtId="0" fontId="2" fillId="35" borderId="10" xfId="0" applyFont="1" applyFill="1" applyBorder="1" applyAlignment="1">
      <alignment vertical="top"/>
    </xf>
    <xf numFmtId="0" fontId="40" fillId="35" borderId="10" xfId="0" applyFont="1" applyFill="1" applyBorder="1" applyAlignment="1">
      <alignment vertical="top"/>
    </xf>
    <xf numFmtId="0" fontId="40" fillId="35" borderId="10" xfId="0" applyFont="1" applyFill="1" applyBorder="1" applyAlignment="1">
      <alignment/>
    </xf>
    <xf numFmtId="0" fontId="41" fillId="35" borderId="10" xfId="0" applyFont="1" applyFill="1" applyBorder="1" applyAlignment="1">
      <alignment vertical="center"/>
    </xf>
    <xf numFmtId="0" fontId="41" fillId="35" borderId="10" xfId="0" applyFont="1" applyFill="1" applyBorder="1" applyAlignment="1">
      <alignment vertical="top"/>
    </xf>
    <xf numFmtId="0" fontId="0" fillId="36" borderId="10" xfId="0" applyFont="1" applyFill="1" applyBorder="1" applyAlignment="1">
      <alignment horizontal="center" vertical="top"/>
    </xf>
    <xf numFmtId="0" fontId="2" fillId="35" borderId="10" xfId="0" applyFont="1" applyFill="1" applyBorder="1" applyAlignment="1">
      <alignment horizontal="center" vertical="top"/>
    </xf>
    <xf numFmtId="0" fontId="40" fillId="35" borderId="10" xfId="0" applyFont="1" applyFill="1" applyBorder="1" applyAlignment="1">
      <alignment horizontal="center" vertical="top"/>
    </xf>
    <xf numFmtId="0" fontId="41" fillId="35" borderId="10" xfId="0" applyFont="1" applyFill="1" applyBorder="1" applyAlignment="1">
      <alignment horizontal="center" vertical="top"/>
    </xf>
    <xf numFmtId="0" fontId="0" fillId="36" borderId="10" xfId="0" applyFont="1" applyFill="1" applyBorder="1" applyAlignment="1">
      <alignment horizontal="left" vertical="top"/>
    </xf>
    <xf numFmtId="0" fontId="2" fillId="35" borderId="10" xfId="0" applyFont="1" applyFill="1" applyBorder="1" applyAlignment="1">
      <alignment horizontal="left" vertical="top"/>
    </xf>
    <xf numFmtId="0" fontId="40" fillId="35" borderId="10" xfId="0" applyFont="1" applyFill="1" applyBorder="1" applyAlignment="1">
      <alignment horizontal="left" vertical="top"/>
    </xf>
    <xf numFmtId="0" fontId="0" fillId="35" borderId="10" xfId="0" applyFont="1" applyFill="1" applyBorder="1" applyAlignment="1">
      <alignment horizontal="left" vertical="top"/>
    </xf>
    <xf numFmtId="0" fontId="41" fillId="35" borderId="10" xfId="0" applyFont="1" applyFill="1" applyBorder="1" applyAlignment="1">
      <alignment horizontal="left" vertical="top"/>
    </xf>
    <xf numFmtId="0" fontId="42" fillId="35" borderId="10" xfId="0" applyFont="1" applyFill="1" applyBorder="1" applyAlignment="1">
      <alignment horizontal="left" vertical="top"/>
    </xf>
    <xf numFmtId="0" fontId="1" fillId="0" borderId="10" xfId="0" applyFont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40" fillId="35" borderId="0" xfId="0" applyFont="1" applyFill="1" applyBorder="1" applyAlignment="1">
      <alignment vertical="top"/>
    </xf>
    <xf numFmtId="0" fontId="40" fillId="35" borderId="0" xfId="0" applyFont="1" applyFill="1" applyBorder="1" applyAlignment="1">
      <alignment horizontal="center" vertical="top"/>
    </xf>
    <xf numFmtId="0" fontId="40" fillId="35" borderId="0" xfId="0" applyFont="1" applyFill="1" applyBorder="1" applyAlignment="1">
      <alignment horizontal="left" vertical="top"/>
    </xf>
    <xf numFmtId="0" fontId="2" fillId="35" borderId="0" xfId="0" applyFont="1" applyFill="1" applyBorder="1" applyAlignment="1">
      <alignment/>
    </xf>
    <xf numFmtId="0" fontId="2" fillId="35" borderId="0" xfId="0" applyFont="1" applyFill="1" applyBorder="1" applyAlignment="1">
      <alignment horizontal="center" vertical="top"/>
    </xf>
    <xf numFmtId="0" fontId="0" fillId="35" borderId="0" xfId="0" applyFont="1" applyFill="1" applyBorder="1" applyAlignment="1">
      <alignment horizontal="left" vertical="top"/>
    </xf>
    <xf numFmtId="0" fontId="40" fillId="35" borderId="0" xfId="0" applyFont="1" applyFill="1" applyBorder="1" applyAlignment="1">
      <alignment vertical="center"/>
    </xf>
    <xf numFmtId="0" fontId="2" fillId="35" borderId="0" xfId="0" applyFont="1" applyFill="1" applyBorder="1" applyAlignment="1">
      <alignment vertical="center"/>
    </xf>
    <xf numFmtId="0" fontId="2" fillId="35" borderId="0" xfId="0" applyFont="1" applyFill="1" applyBorder="1" applyAlignment="1">
      <alignment horizontal="left" vertical="top"/>
    </xf>
    <xf numFmtId="0" fontId="2" fillId="35" borderId="0" xfId="0" applyFont="1" applyFill="1" applyBorder="1" applyAlignment="1">
      <alignment vertical="top"/>
    </xf>
    <xf numFmtId="0" fontId="0" fillId="35" borderId="0" xfId="0" applyFont="1" applyFill="1" applyBorder="1" applyAlignment="1">
      <alignment vertical="center"/>
    </xf>
    <xf numFmtId="0" fontId="0" fillId="36" borderId="0" xfId="0" applyFont="1" applyFill="1" applyBorder="1" applyAlignment="1">
      <alignment horizontal="center" vertical="top"/>
    </xf>
    <xf numFmtId="0" fontId="0" fillId="36" borderId="0" xfId="0" applyFont="1" applyFill="1" applyBorder="1" applyAlignment="1">
      <alignment horizontal="left" vertical="top"/>
    </xf>
    <xf numFmtId="0" fontId="40" fillId="35" borderId="0" xfId="0" applyFont="1" applyFill="1" applyBorder="1" applyAlignment="1">
      <alignment/>
    </xf>
    <xf numFmtId="0" fontId="0" fillId="36" borderId="0" xfId="0" applyFont="1" applyFill="1" applyBorder="1" applyAlignment="1">
      <alignment vertical="center"/>
    </xf>
    <xf numFmtId="0" fontId="0" fillId="35" borderId="0" xfId="0" applyFill="1" applyBorder="1" applyAlignment="1">
      <alignment horizontal="center" vertical="justify"/>
    </xf>
    <xf numFmtId="0" fontId="40" fillId="35" borderId="0" xfId="54" applyFont="1" applyFill="1" applyBorder="1" applyAlignment="1">
      <alignment horizontal="center" vertical="top"/>
      <protection/>
    </xf>
    <xf numFmtId="0" fontId="0" fillId="35" borderId="0" xfId="0" applyFont="1" applyFill="1" applyBorder="1" applyAlignment="1">
      <alignment horizontal="center"/>
    </xf>
    <xf numFmtId="0" fontId="0" fillId="35" borderId="0" xfId="0" applyFill="1" applyBorder="1" applyAlignment="1">
      <alignment horizontal="center"/>
    </xf>
    <xf numFmtId="0" fontId="0" fillId="35" borderId="0" xfId="0" applyFill="1" applyAlignment="1">
      <alignment/>
    </xf>
    <xf numFmtId="0" fontId="0" fillId="35" borderId="0" xfId="0" applyFont="1" applyFill="1" applyBorder="1" applyAlignment="1">
      <alignment vertical="top"/>
    </xf>
    <xf numFmtId="0" fontId="0" fillId="35" borderId="0" xfId="0" applyFont="1" applyFill="1" applyBorder="1" applyAlignment="1">
      <alignment horizontal="center" vertical="top"/>
    </xf>
    <xf numFmtId="0" fontId="41" fillId="35" borderId="0" xfId="0" applyFont="1" applyFill="1" applyBorder="1" applyAlignment="1">
      <alignment vertical="top"/>
    </xf>
    <xf numFmtId="0" fontId="41" fillId="35" borderId="0" xfId="0" applyFont="1" applyFill="1" applyBorder="1" applyAlignment="1">
      <alignment horizontal="center" vertical="top"/>
    </xf>
    <xf numFmtId="0" fontId="41" fillId="35" borderId="0" xfId="0" applyFont="1" applyFill="1" applyBorder="1" applyAlignment="1">
      <alignment horizontal="left" vertical="top"/>
    </xf>
    <xf numFmtId="0" fontId="42" fillId="35" borderId="0" xfId="0" applyFont="1" applyFill="1" applyBorder="1" applyAlignment="1">
      <alignment horizontal="left" vertical="top"/>
    </xf>
    <xf numFmtId="0" fontId="41" fillId="35" borderId="0" xfId="33" applyFont="1" applyFill="1" applyBorder="1" applyAlignment="1">
      <alignment vertical="top"/>
      <protection/>
    </xf>
    <xf numFmtId="0" fontId="41" fillId="35" borderId="0" xfId="33" applyFont="1" applyFill="1" applyBorder="1" applyAlignment="1">
      <alignment horizontal="left" vertical="top"/>
      <protection/>
    </xf>
    <xf numFmtId="0" fontId="0" fillId="35" borderId="0" xfId="0" applyFill="1" applyBorder="1" applyAlignment="1">
      <alignment/>
    </xf>
    <xf numFmtId="0" fontId="40" fillId="35" borderId="0" xfId="55" applyFont="1" applyFill="1" applyBorder="1" applyAlignment="1">
      <alignment horizontal="left" vertical="top"/>
      <protection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3" xfId="54"/>
    <cellStyle name="Обычный 2 4" xfId="55"/>
    <cellStyle name="Обычный 3" xfId="56"/>
    <cellStyle name="Обычный 5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40"/>
  <sheetViews>
    <sheetView tabSelected="1" zoomScalePageLayoutView="0" workbookViewId="0" topLeftCell="A5">
      <selection activeCell="O9" sqref="O9:O15"/>
    </sheetView>
  </sheetViews>
  <sheetFormatPr defaultColWidth="9.140625" defaultRowHeight="12.75"/>
  <cols>
    <col min="1" max="1" width="7.140625" style="0" customWidth="1"/>
    <col min="2" max="4" width="16.7109375" style="0" customWidth="1"/>
    <col min="5" max="5" width="20.7109375" style="0" customWidth="1"/>
    <col min="6" max="6" width="43.57421875" style="0" customWidth="1"/>
    <col min="7" max="7" width="8.7109375" style="0" customWidth="1"/>
    <col min="8" max="9" width="8.57421875" style="0" customWidth="1"/>
    <col min="10" max="10" width="7.7109375" style="0" customWidth="1"/>
    <col min="11" max="11" width="9.140625" style="0" bestFit="1" customWidth="1"/>
    <col min="12" max="12" width="8.57421875" style="0" customWidth="1"/>
    <col min="13" max="13" width="9.7109375" style="0" customWidth="1"/>
    <col min="15" max="15" width="10.8515625" style="0" customWidth="1"/>
  </cols>
  <sheetData>
    <row r="2" spans="1:4" ht="12.75">
      <c r="A2" s="1" t="s">
        <v>11</v>
      </c>
      <c r="C2" s="6" t="s">
        <v>9</v>
      </c>
      <c r="D2" s="16" t="s">
        <v>93</v>
      </c>
    </row>
    <row r="4" spans="1:15" ht="12.75" customHeight="1">
      <c r="A4" s="32" t="s">
        <v>0</v>
      </c>
      <c r="B4" s="32" t="s">
        <v>2</v>
      </c>
      <c r="C4" s="32" t="s">
        <v>3</v>
      </c>
      <c r="D4" s="32" t="s">
        <v>4</v>
      </c>
      <c r="E4" s="32" t="s">
        <v>5</v>
      </c>
      <c r="F4" s="32" t="s">
        <v>60</v>
      </c>
      <c r="G4" s="32" t="s">
        <v>1</v>
      </c>
      <c r="H4" s="46" t="s">
        <v>42</v>
      </c>
      <c r="I4" s="47"/>
      <c r="J4" s="47"/>
      <c r="K4" s="48"/>
      <c r="L4" s="37" t="s">
        <v>40</v>
      </c>
      <c r="M4" s="38"/>
      <c r="N4" s="39" t="s">
        <v>7</v>
      </c>
      <c r="O4" s="40"/>
    </row>
    <row r="5" spans="1:15" ht="12.75">
      <c r="A5" s="32"/>
      <c r="B5" s="32"/>
      <c r="C5" s="32"/>
      <c r="D5" s="32"/>
      <c r="E5" s="32"/>
      <c r="F5" s="32"/>
      <c r="G5" s="32"/>
      <c r="H5" s="43" t="s">
        <v>8</v>
      </c>
      <c r="I5" s="10" t="s">
        <v>26</v>
      </c>
      <c r="J5" s="10" t="s">
        <v>27</v>
      </c>
      <c r="K5" s="13" t="s">
        <v>28</v>
      </c>
      <c r="L5" s="35" t="s">
        <v>8</v>
      </c>
      <c r="M5" s="15"/>
      <c r="N5" s="41"/>
      <c r="O5" s="42"/>
    </row>
    <row r="6" spans="1:15" ht="12.75">
      <c r="A6" s="32"/>
      <c r="B6" s="32"/>
      <c r="C6" s="32"/>
      <c r="D6" s="32"/>
      <c r="E6" s="32"/>
      <c r="F6" s="32"/>
      <c r="G6" s="32"/>
      <c r="H6" s="44"/>
      <c r="I6" s="4" t="s">
        <v>6</v>
      </c>
      <c r="J6" s="4" t="s">
        <v>6</v>
      </c>
      <c r="K6" s="14" t="s">
        <v>6</v>
      </c>
      <c r="L6" s="36"/>
      <c r="M6" s="14" t="s">
        <v>6</v>
      </c>
      <c r="N6" s="5" t="s">
        <v>6</v>
      </c>
      <c r="O6" s="33" t="s">
        <v>12</v>
      </c>
    </row>
    <row r="7" spans="1:15" ht="12.75">
      <c r="A7" s="32"/>
      <c r="B7" s="32"/>
      <c r="C7" s="32"/>
      <c r="D7" s="32"/>
      <c r="E7" s="32"/>
      <c r="F7" s="32"/>
      <c r="G7" s="32"/>
      <c r="H7" s="45"/>
      <c r="I7" s="4" t="s">
        <v>91</v>
      </c>
      <c r="J7" s="4" t="s">
        <v>99</v>
      </c>
      <c r="K7" s="14" t="s">
        <v>92</v>
      </c>
      <c r="L7" s="36"/>
      <c r="M7" s="14" t="s">
        <v>115</v>
      </c>
      <c r="N7" s="5" t="s">
        <v>116</v>
      </c>
      <c r="O7" s="34"/>
    </row>
    <row r="8" spans="1:15" ht="12.75">
      <c r="A8" s="8"/>
      <c r="B8" s="8"/>
      <c r="C8" s="8"/>
      <c r="D8" s="8"/>
      <c r="E8" s="8"/>
      <c r="F8" s="8"/>
      <c r="G8" s="8"/>
      <c r="H8" s="2"/>
      <c r="I8" s="2"/>
      <c r="J8" s="2"/>
      <c r="K8" s="15"/>
      <c r="L8" s="2"/>
      <c r="M8" s="15"/>
      <c r="N8" s="7"/>
      <c r="O8" s="3"/>
    </row>
    <row r="9" spans="1:15" ht="12.75" customHeight="1">
      <c r="A9" s="8">
        <v>1</v>
      </c>
      <c r="B9" s="17" t="s">
        <v>65</v>
      </c>
      <c r="C9" s="17" t="s">
        <v>32</v>
      </c>
      <c r="D9" s="17" t="s">
        <v>25</v>
      </c>
      <c r="E9" s="23" t="s">
        <v>39</v>
      </c>
      <c r="F9" s="28" t="s">
        <v>79</v>
      </c>
      <c r="G9" s="11">
        <v>9</v>
      </c>
      <c r="H9" s="12" t="s">
        <v>89</v>
      </c>
      <c r="I9" s="12">
        <v>13</v>
      </c>
      <c r="J9" s="2">
        <v>13</v>
      </c>
      <c r="K9" s="15">
        <f aca="true" t="shared" si="0" ref="K9:K36">SUM(I9:J9)</f>
        <v>26</v>
      </c>
      <c r="L9" s="12" t="s">
        <v>55</v>
      </c>
      <c r="M9" s="15">
        <v>59</v>
      </c>
      <c r="N9" s="7">
        <f aca="true" t="shared" si="1" ref="N9:N36">ROUND(((K9/29)*100)+((M9/77)*100),0)</f>
        <v>166</v>
      </c>
      <c r="O9" s="7" t="s">
        <v>119</v>
      </c>
    </row>
    <row r="10" spans="1:15" ht="12.75" customHeight="1">
      <c r="A10" s="8">
        <v>2</v>
      </c>
      <c r="B10" s="17" t="s">
        <v>66</v>
      </c>
      <c r="C10" s="17" t="s">
        <v>29</v>
      </c>
      <c r="D10" s="17" t="s">
        <v>21</v>
      </c>
      <c r="E10" s="23" t="s">
        <v>39</v>
      </c>
      <c r="F10" s="28" t="s">
        <v>80</v>
      </c>
      <c r="G10" s="11">
        <v>9</v>
      </c>
      <c r="H10" s="12" t="s">
        <v>86</v>
      </c>
      <c r="I10" s="12">
        <v>12</v>
      </c>
      <c r="J10" s="2">
        <v>9</v>
      </c>
      <c r="K10" s="15">
        <f t="shared" si="0"/>
        <v>21</v>
      </c>
      <c r="L10" s="12" t="s">
        <v>54</v>
      </c>
      <c r="M10" s="15">
        <v>42</v>
      </c>
      <c r="N10" s="7">
        <f t="shared" si="1"/>
        <v>127</v>
      </c>
      <c r="O10" s="7" t="s">
        <v>120</v>
      </c>
    </row>
    <row r="11" spans="1:15" ht="12.75" customHeight="1">
      <c r="A11" s="8">
        <v>3</v>
      </c>
      <c r="B11" s="18" t="s">
        <v>62</v>
      </c>
      <c r="C11" s="18" t="s">
        <v>63</v>
      </c>
      <c r="D11" s="18" t="s">
        <v>64</v>
      </c>
      <c r="E11" s="24" t="s">
        <v>41</v>
      </c>
      <c r="F11" s="28" t="s">
        <v>19</v>
      </c>
      <c r="G11" s="11">
        <v>9</v>
      </c>
      <c r="H11" s="12" t="s">
        <v>85</v>
      </c>
      <c r="I11" s="12">
        <v>6</v>
      </c>
      <c r="J11" s="2">
        <v>11</v>
      </c>
      <c r="K11" s="15">
        <f t="shared" si="0"/>
        <v>17</v>
      </c>
      <c r="L11" s="12" t="s">
        <v>59</v>
      </c>
      <c r="M11" s="15">
        <v>43</v>
      </c>
      <c r="N11" s="7">
        <f t="shared" si="1"/>
        <v>114</v>
      </c>
      <c r="O11" s="7" t="s">
        <v>120</v>
      </c>
    </row>
    <row r="12" spans="1:15" ht="12.75" customHeight="1">
      <c r="A12" s="8">
        <v>4</v>
      </c>
      <c r="B12" s="17" t="s">
        <v>74</v>
      </c>
      <c r="C12" s="17" t="s">
        <v>36</v>
      </c>
      <c r="D12" s="17" t="s">
        <v>77</v>
      </c>
      <c r="E12" s="23" t="s">
        <v>78</v>
      </c>
      <c r="F12" s="29" t="s">
        <v>82</v>
      </c>
      <c r="G12" s="11">
        <v>9</v>
      </c>
      <c r="H12" s="12" t="s">
        <v>87</v>
      </c>
      <c r="I12" s="12">
        <v>7</v>
      </c>
      <c r="J12" s="2">
        <v>12</v>
      </c>
      <c r="K12" s="15">
        <f t="shared" si="0"/>
        <v>19</v>
      </c>
      <c r="L12" s="12" t="s">
        <v>57</v>
      </c>
      <c r="M12" s="15">
        <v>34</v>
      </c>
      <c r="N12" s="7">
        <f t="shared" si="1"/>
        <v>110</v>
      </c>
      <c r="O12" s="7" t="s">
        <v>120</v>
      </c>
    </row>
    <row r="13" spans="1:15" ht="12.75" customHeight="1">
      <c r="A13" s="8">
        <v>5</v>
      </c>
      <c r="B13" s="20" t="s">
        <v>69</v>
      </c>
      <c r="C13" s="20" t="s">
        <v>70</v>
      </c>
      <c r="D13" s="20" t="s">
        <v>71</v>
      </c>
      <c r="E13" s="25" t="s">
        <v>72</v>
      </c>
      <c r="F13" s="30" t="s">
        <v>73</v>
      </c>
      <c r="G13" s="11">
        <v>9</v>
      </c>
      <c r="H13" s="12" t="s">
        <v>83</v>
      </c>
      <c r="I13" s="12">
        <v>6</v>
      </c>
      <c r="J13" s="2">
        <v>11</v>
      </c>
      <c r="K13" s="15">
        <f t="shared" si="0"/>
        <v>17</v>
      </c>
      <c r="L13" s="12" t="s">
        <v>56</v>
      </c>
      <c r="M13" s="15">
        <v>37</v>
      </c>
      <c r="N13" s="7">
        <f t="shared" si="1"/>
        <v>107</v>
      </c>
      <c r="O13" s="7" t="s">
        <v>120</v>
      </c>
    </row>
    <row r="14" spans="1:15" ht="12.75" customHeight="1">
      <c r="A14" s="8">
        <v>6</v>
      </c>
      <c r="B14" s="19" t="s">
        <v>67</v>
      </c>
      <c r="C14" s="19" t="s">
        <v>68</v>
      </c>
      <c r="D14" s="19" t="s">
        <v>30</v>
      </c>
      <c r="E14" s="23" t="s">
        <v>24</v>
      </c>
      <c r="F14" s="27" t="s">
        <v>81</v>
      </c>
      <c r="G14" s="11">
        <v>9</v>
      </c>
      <c r="H14" s="12" t="s">
        <v>84</v>
      </c>
      <c r="I14" s="12">
        <v>7</v>
      </c>
      <c r="J14" s="2">
        <v>10</v>
      </c>
      <c r="K14" s="15">
        <f t="shared" si="0"/>
        <v>17</v>
      </c>
      <c r="L14" s="12" t="s">
        <v>90</v>
      </c>
      <c r="M14" s="15">
        <v>37</v>
      </c>
      <c r="N14" s="7">
        <f t="shared" si="1"/>
        <v>107</v>
      </c>
      <c r="O14" s="7" t="s">
        <v>120</v>
      </c>
    </row>
    <row r="15" spans="1:15" ht="12.75" customHeight="1">
      <c r="A15" s="8">
        <v>7</v>
      </c>
      <c r="B15" s="18" t="s">
        <v>75</v>
      </c>
      <c r="C15" s="18" t="s">
        <v>37</v>
      </c>
      <c r="D15" s="18" t="s">
        <v>18</v>
      </c>
      <c r="E15" s="24" t="s">
        <v>41</v>
      </c>
      <c r="F15" s="28" t="s">
        <v>19</v>
      </c>
      <c r="G15" s="11">
        <v>9</v>
      </c>
      <c r="H15" s="12" t="s">
        <v>88</v>
      </c>
      <c r="I15" s="12">
        <v>5</v>
      </c>
      <c r="J15" s="2">
        <v>12</v>
      </c>
      <c r="K15" s="15">
        <f t="shared" si="0"/>
        <v>17</v>
      </c>
      <c r="L15" s="12" t="s">
        <v>58</v>
      </c>
      <c r="M15" s="15">
        <v>36</v>
      </c>
      <c r="N15" s="7">
        <f t="shared" si="1"/>
        <v>105</v>
      </c>
      <c r="O15" s="7" t="s">
        <v>120</v>
      </c>
    </row>
    <row r="16" spans="1:15" ht="12.75" customHeight="1">
      <c r="A16" s="64"/>
      <c r="B16" s="49"/>
      <c r="C16" s="49"/>
      <c r="D16" s="49"/>
      <c r="E16" s="50"/>
      <c r="F16" s="51"/>
      <c r="G16" s="65"/>
      <c r="H16" s="66"/>
      <c r="I16" s="66"/>
      <c r="J16" s="67"/>
      <c r="K16" s="67"/>
      <c r="L16" s="66"/>
      <c r="M16" s="67"/>
      <c r="N16" s="67"/>
      <c r="O16" s="67"/>
    </row>
    <row r="17" spans="1:15" ht="12.75" customHeight="1">
      <c r="A17" s="64"/>
      <c r="B17" s="49"/>
      <c r="C17" s="49"/>
      <c r="D17" s="49"/>
      <c r="E17" s="50"/>
      <c r="F17" s="51"/>
      <c r="G17" s="65"/>
      <c r="H17" s="66"/>
      <c r="I17" s="66"/>
      <c r="J17" s="67"/>
      <c r="K17" s="67"/>
      <c r="L17" s="66"/>
      <c r="M17" s="67"/>
      <c r="N17" s="67"/>
      <c r="O17" s="67"/>
    </row>
    <row r="18" spans="1:15" ht="12.75" customHeight="1">
      <c r="A18" s="64"/>
      <c r="B18" s="52"/>
      <c r="C18" s="52"/>
      <c r="D18" s="52"/>
      <c r="E18" s="53"/>
      <c r="F18" s="54"/>
      <c r="G18" s="65"/>
      <c r="H18" s="66"/>
      <c r="I18" s="66"/>
      <c r="J18" s="67"/>
      <c r="K18" s="67"/>
      <c r="L18" s="66"/>
      <c r="M18" s="67"/>
      <c r="N18" s="67"/>
      <c r="O18" s="67"/>
    </row>
    <row r="19" spans="1:15" ht="12.75" customHeight="1">
      <c r="A19" s="64"/>
      <c r="B19" s="49"/>
      <c r="C19" s="49"/>
      <c r="D19" s="49"/>
      <c r="E19" s="50"/>
      <c r="F19" s="51"/>
      <c r="G19" s="65"/>
      <c r="H19" s="66"/>
      <c r="I19" s="66"/>
      <c r="J19" s="67"/>
      <c r="K19" s="67"/>
      <c r="L19" s="66"/>
      <c r="M19" s="67"/>
      <c r="N19" s="67"/>
      <c r="O19" s="67"/>
    </row>
    <row r="20" spans="1:15" ht="12.75" customHeight="1">
      <c r="A20" s="64"/>
      <c r="B20" s="55"/>
      <c r="C20" s="55"/>
      <c r="D20" s="55"/>
      <c r="E20" s="50"/>
      <c r="F20" s="51"/>
      <c r="G20" s="65"/>
      <c r="H20" s="66"/>
      <c r="I20" s="66"/>
      <c r="J20" s="67"/>
      <c r="K20" s="67"/>
      <c r="L20" s="66"/>
      <c r="M20" s="67"/>
      <c r="N20" s="67"/>
      <c r="O20" s="67"/>
    </row>
    <row r="21" spans="1:15" ht="12.75" customHeight="1">
      <c r="A21" s="64"/>
      <c r="B21" s="49"/>
      <c r="C21" s="49"/>
      <c r="D21" s="49"/>
      <c r="E21" s="50"/>
      <c r="F21" s="51"/>
      <c r="G21" s="65"/>
      <c r="H21" s="66"/>
      <c r="I21" s="66"/>
      <c r="J21" s="67"/>
      <c r="K21" s="67"/>
      <c r="L21" s="66"/>
      <c r="M21" s="67"/>
      <c r="N21" s="67"/>
      <c r="O21" s="67"/>
    </row>
    <row r="22" spans="1:15" ht="12.75" customHeight="1">
      <c r="A22" s="64"/>
      <c r="B22" s="56"/>
      <c r="C22" s="56"/>
      <c r="D22" s="56"/>
      <c r="E22" s="53"/>
      <c r="F22" s="57"/>
      <c r="G22" s="65"/>
      <c r="H22" s="66"/>
      <c r="I22" s="66"/>
      <c r="J22" s="67"/>
      <c r="K22" s="67"/>
      <c r="L22" s="66"/>
      <c r="M22" s="67"/>
      <c r="N22" s="67"/>
      <c r="O22" s="67"/>
    </row>
    <row r="23" spans="1:15" ht="12.75" customHeight="1">
      <c r="A23" s="64"/>
      <c r="B23" s="49"/>
      <c r="C23" s="49"/>
      <c r="D23" s="49"/>
      <c r="E23" s="50"/>
      <c r="F23" s="51"/>
      <c r="G23" s="65"/>
      <c r="H23" s="66"/>
      <c r="I23" s="66"/>
      <c r="J23" s="67"/>
      <c r="K23" s="67"/>
      <c r="L23" s="66"/>
      <c r="M23" s="67"/>
      <c r="N23" s="67"/>
      <c r="O23" s="67"/>
    </row>
    <row r="24" spans="1:15" ht="12.75" customHeight="1">
      <c r="A24" s="64"/>
      <c r="B24" s="58"/>
      <c r="C24" s="58"/>
      <c r="D24" s="58"/>
      <c r="E24" s="53"/>
      <c r="F24" s="57"/>
      <c r="G24" s="65"/>
      <c r="H24" s="66"/>
      <c r="I24" s="66"/>
      <c r="J24" s="67"/>
      <c r="K24" s="67"/>
      <c r="L24" s="66"/>
      <c r="M24" s="67"/>
      <c r="N24" s="67"/>
      <c r="O24" s="67"/>
    </row>
    <row r="25" spans="1:15" ht="12.75" customHeight="1">
      <c r="A25" s="64"/>
      <c r="B25" s="59"/>
      <c r="C25" s="59"/>
      <c r="D25" s="59"/>
      <c r="E25" s="60"/>
      <c r="F25" s="61"/>
      <c r="G25" s="65"/>
      <c r="H25" s="66"/>
      <c r="I25" s="66"/>
      <c r="J25" s="67"/>
      <c r="K25" s="67"/>
      <c r="L25" s="66"/>
      <c r="M25" s="67"/>
      <c r="N25" s="67"/>
      <c r="O25" s="67"/>
    </row>
    <row r="26" spans="1:15" ht="12.75" customHeight="1">
      <c r="A26" s="64"/>
      <c r="B26" s="49"/>
      <c r="C26" s="49"/>
      <c r="D26" s="49"/>
      <c r="E26" s="50"/>
      <c r="F26" s="51"/>
      <c r="G26" s="65"/>
      <c r="H26" s="66"/>
      <c r="I26" s="66"/>
      <c r="J26" s="67"/>
      <c r="K26" s="67"/>
      <c r="L26" s="66"/>
      <c r="M26" s="67"/>
      <c r="N26" s="67"/>
      <c r="O26" s="67"/>
    </row>
    <row r="27" spans="1:15" ht="12.75" customHeight="1">
      <c r="A27" s="64"/>
      <c r="B27" s="58"/>
      <c r="C27" s="58"/>
      <c r="D27" s="58"/>
      <c r="E27" s="53"/>
      <c r="F27" s="57"/>
      <c r="G27" s="65"/>
      <c r="H27" s="66"/>
      <c r="I27" s="66"/>
      <c r="J27" s="67"/>
      <c r="K27" s="67"/>
      <c r="L27" s="66"/>
      <c r="M27" s="67"/>
      <c r="N27" s="67"/>
      <c r="O27" s="67"/>
    </row>
    <row r="28" spans="1:15" ht="12.75" customHeight="1">
      <c r="A28" s="64"/>
      <c r="B28" s="62"/>
      <c r="C28" s="62"/>
      <c r="D28" s="62"/>
      <c r="E28" s="53"/>
      <c r="F28" s="57"/>
      <c r="G28" s="65"/>
      <c r="H28" s="66"/>
      <c r="I28" s="66"/>
      <c r="J28" s="67"/>
      <c r="K28" s="67"/>
      <c r="L28" s="66"/>
      <c r="M28" s="67"/>
      <c r="N28" s="67"/>
      <c r="O28" s="67"/>
    </row>
    <row r="29" spans="1:15" ht="12.75" customHeight="1">
      <c r="A29" s="64"/>
      <c r="B29" s="62"/>
      <c r="C29" s="62"/>
      <c r="D29" s="62"/>
      <c r="E29" s="53"/>
      <c r="F29" s="57"/>
      <c r="G29" s="65"/>
      <c r="H29" s="66"/>
      <c r="I29" s="66"/>
      <c r="J29" s="67"/>
      <c r="K29" s="67"/>
      <c r="L29" s="66"/>
      <c r="M29" s="67"/>
      <c r="N29" s="67"/>
      <c r="O29" s="67"/>
    </row>
    <row r="30" spans="1:15" ht="12.75" customHeight="1">
      <c r="A30" s="64"/>
      <c r="B30" s="58"/>
      <c r="C30" s="58"/>
      <c r="D30" s="58"/>
      <c r="E30" s="53"/>
      <c r="F30" s="57"/>
      <c r="G30" s="65"/>
      <c r="H30" s="66"/>
      <c r="I30" s="66"/>
      <c r="J30" s="67"/>
      <c r="K30" s="67"/>
      <c r="L30" s="66"/>
      <c r="M30" s="67"/>
      <c r="N30" s="67"/>
      <c r="O30" s="67"/>
    </row>
    <row r="31" spans="1:15" ht="12.75" customHeight="1">
      <c r="A31" s="64"/>
      <c r="B31" s="58"/>
      <c r="C31" s="58"/>
      <c r="D31" s="58"/>
      <c r="E31" s="53"/>
      <c r="F31" s="57"/>
      <c r="G31" s="65"/>
      <c r="H31" s="66"/>
      <c r="I31" s="66"/>
      <c r="J31" s="67"/>
      <c r="K31" s="67"/>
      <c r="L31" s="66"/>
      <c r="M31" s="67"/>
      <c r="N31" s="67"/>
      <c r="O31" s="67"/>
    </row>
    <row r="32" spans="1:15" ht="12.75" customHeight="1">
      <c r="A32" s="64"/>
      <c r="B32" s="63"/>
      <c r="C32" s="63"/>
      <c r="D32" s="63"/>
      <c r="E32" s="60"/>
      <c r="F32" s="61"/>
      <c r="G32" s="65"/>
      <c r="H32" s="66"/>
      <c r="I32" s="66"/>
      <c r="J32" s="67"/>
      <c r="K32" s="67"/>
      <c r="L32" s="66"/>
      <c r="M32" s="67"/>
      <c r="N32" s="67"/>
      <c r="O32" s="67"/>
    </row>
    <row r="33" spans="1:15" ht="12.75" customHeight="1">
      <c r="A33" s="64"/>
      <c r="B33" s="59"/>
      <c r="C33" s="59"/>
      <c r="D33" s="59"/>
      <c r="E33" s="53"/>
      <c r="F33" s="54"/>
      <c r="G33" s="65"/>
      <c r="H33" s="66"/>
      <c r="I33" s="66"/>
      <c r="J33" s="67"/>
      <c r="K33" s="67"/>
      <c r="L33" s="66"/>
      <c r="M33" s="67"/>
      <c r="N33" s="67"/>
      <c r="O33" s="67"/>
    </row>
    <row r="34" spans="1:15" ht="12.75" customHeight="1">
      <c r="A34" s="64"/>
      <c r="B34" s="58"/>
      <c r="C34" s="58"/>
      <c r="D34" s="58"/>
      <c r="E34" s="53"/>
      <c r="F34" s="57"/>
      <c r="G34" s="65"/>
      <c r="H34" s="66"/>
      <c r="I34" s="66"/>
      <c r="J34" s="67"/>
      <c r="K34" s="67"/>
      <c r="L34" s="66"/>
      <c r="M34" s="67"/>
      <c r="N34" s="67"/>
      <c r="O34" s="67"/>
    </row>
    <row r="35" spans="1:15" ht="12.75" customHeight="1">
      <c r="A35" s="64"/>
      <c r="B35" s="63"/>
      <c r="C35" s="63"/>
      <c r="D35" s="63"/>
      <c r="E35" s="60"/>
      <c r="F35" s="61"/>
      <c r="G35" s="65"/>
      <c r="H35" s="66"/>
      <c r="I35" s="66"/>
      <c r="J35" s="67"/>
      <c r="K35" s="67"/>
      <c r="L35" s="67"/>
      <c r="M35" s="67"/>
      <c r="N35" s="67"/>
      <c r="O35" s="67"/>
    </row>
    <row r="36" spans="1:15" ht="12.75" customHeight="1">
      <c r="A36" s="64"/>
      <c r="B36" s="59"/>
      <c r="C36" s="59"/>
      <c r="D36" s="59"/>
      <c r="E36" s="60"/>
      <c r="F36" s="61"/>
      <c r="G36" s="65"/>
      <c r="H36" s="66"/>
      <c r="I36" s="66"/>
      <c r="J36" s="67"/>
      <c r="K36" s="67"/>
      <c r="L36" s="66"/>
      <c r="M36" s="67"/>
      <c r="N36" s="67"/>
      <c r="O36" s="67"/>
    </row>
    <row r="37" spans="1:15" ht="12.75">
      <c r="A37" s="68"/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</row>
    <row r="38" spans="1:15" ht="12.75">
      <c r="A38" s="68"/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</row>
    <row r="40" ht="12.75">
      <c r="B40" s="9"/>
    </row>
  </sheetData>
  <sheetProtection/>
  <autoFilter ref="A8:O8">
    <sortState ref="A9:O40">
      <sortCondition descending="1" sortBy="value" ref="N9:N40"/>
    </sortState>
  </autoFilter>
  <mergeCells count="13">
    <mergeCell ref="A4:A7"/>
    <mergeCell ref="B4:B7"/>
    <mergeCell ref="C4:C7"/>
    <mergeCell ref="D4:D7"/>
    <mergeCell ref="H5:H7"/>
    <mergeCell ref="H4:K4"/>
    <mergeCell ref="E4:E7"/>
    <mergeCell ref="F4:F7"/>
    <mergeCell ref="G4:G7"/>
    <mergeCell ref="O6:O7"/>
    <mergeCell ref="L5:L7"/>
    <mergeCell ref="L4:M4"/>
    <mergeCell ref="N4:O5"/>
  </mergeCells>
  <conditionalFormatting sqref="B9:B13">
    <cfRule type="duplicateValues" priority="1" dxfId="0">
      <formula>AND(COUNTIF($B$9:$B$13,B9)&gt;1,NOT(ISBLANK(B9)))</formula>
    </cfRule>
  </conditionalFormatting>
  <printOptions horizontalCentered="1"/>
  <pageMargins left="0.27" right="0.29" top="0.984251968503937" bottom="0.984251968503937" header="0.5118110236220472" footer="0.5118110236220472"/>
  <pageSetup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30"/>
  <sheetViews>
    <sheetView zoomScalePageLayoutView="0" workbookViewId="0" topLeftCell="A1">
      <selection activeCell="O9" sqref="O9:O12"/>
    </sheetView>
  </sheetViews>
  <sheetFormatPr defaultColWidth="9.140625" defaultRowHeight="12.75"/>
  <cols>
    <col min="1" max="1" width="7.140625" style="0" customWidth="1"/>
    <col min="2" max="4" width="16.7109375" style="0" customWidth="1"/>
    <col min="5" max="5" width="20.7109375" style="0" customWidth="1"/>
    <col min="6" max="6" width="43.57421875" style="0" customWidth="1"/>
    <col min="7" max="7" width="8.7109375" style="0" customWidth="1"/>
    <col min="8" max="8" width="9.28125" style="0" bestFit="1" customWidth="1"/>
    <col min="9" max="9" width="8.57421875" style="0" customWidth="1"/>
    <col min="10" max="10" width="7.7109375" style="0" customWidth="1"/>
    <col min="11" max="11" width="9.140625" style="0" bestFit="1" customWidth="1"/>
    <col min="12" max="12" width="9.28125" style="0" bestFit="1" customWidth="1"/>
    <col min="13" max="13" width="9.7109375" style="0" customWidth="1"/>
    <col min="15" max="15" width="10.8515625" style="0" customWidth="1"/>
  </cols>
  <sheetData>
    <row r="2" spans="1:4" ht="12.75">
      <c r="A2" s="1" t="s">
        <v>11</v>
      </c>
      <c r="C2" s="16" t="s">
        <v>10</v>
      </c>
      <c r="D2" s="16" t="s">
        <v>93</v>
      </c>
    </row>
    <row r="4" spans="1:15" ht="12.75" customHeight="1">
      <c r="A4" s="32" t="s">
        <v>0</v>
      </c>
      <c r="B4" s="32" t="s">
        <v>2</v>
      </c>
      <c r="C4" s="32" t="s">
        <v>3</v>
      </c>
      <c r="D4" s="32" t="s">
        <v>4</v>
      </c>
      <c r="E4" s="32" t="s">
        <v>5</v>
      </c>
      <c r="F4" s="32" t="s">
        <v>60</v>
      </c>
      <c r="G4" s="32" t="s">
        <v>1</v>
      </c>
      <c r="H4" s="46" t="s">
        <v>42</v>
      </c>
      <c r="I4" s="47"/>
      <c r="J4" s="47"/>
      <c r="K4" s="48"/>
      <c r="L4" s="37" t="s">
        <v>40</v>
      </c>
      <c r="M4" s="38"/>
      <c r="N4" s="39" t="s">
        <v>7</v>
      </c>
      <c r="O4" s="40"/>
    </row>
    <row r="5" spans="1:15" ht="12.75">
      <c r="A5" s="32"/>
      <c r="B5" s="32"/>
      <c r="C5" s="32"/>
      <c r="D5" s="32"/>
      <c r="E5" s="32"/>
      <c r="F5" s="32"/>
      <c r="G5" s="32"/>
      <c r="H5" s="43" t="s">
        <v>8</v>
      </c>
      <c r="I5" s="10" t="s">
        <v>26</v>
      </c>
      <c r="J5" s="10" t="s">
        <v>27</v>
      </c>
      <c r="K5" s="13" t="s">
        <v>28</v>
      </c>
      <c r="L5" s="35" t="s">
        <v>8</v>
      </c>
      <c r="M5" s="15"/>
      <c r="N5" s="41"/>
      <c r="O5" s="42"/>
    </row>
    <row r="6" spans="1:15" ht="12.75">
      <c r="A6" s="32"/>
      <c r="B6" s="32"/>
      <c r="C6" s="32"/>
      <c r="D6" s="32"/>
      <c r="E6" s="32"/>
      <c r="F6" s="32"/>
      <c r="G6" s="32"/>
      <c r="H6" s="44"/>
      <c r="I6" s="4" t="s">
        <v>6</v>
      </c>
      <c r="J6" s="4" t="s">
        <v>6</v>
      </c>
      <c r="K6" s="14" t="s">
        <v>6</v>
      </c>
      <c r="L6" s="36"/>
      <c r="M6" s="14" t="s">
        <v>6</v>
      </c>
      <c r="N6" s="5" t="s">
        <v>6</v>
      </c>
      <c r="O6" s="33" t="s">
        <v>12</v>
      </c>
    </row>
    <row r="7" spans="1:15" ht="12.75">
      <c r="A7" s="32"/>
      <c r="B7" s="32"/>
      <c r="C7" s="32"/>
      <c r="D7" s="32"/>
      <c r="E7" s="32"/>
      <c r="F7" s="32"/>
      <c r="G7" s="32"/>
      <c r="H7" s="45"/>
      <c r="I7" s="4" t="s">
        <v>91</v>
      </c>
      <c r="J7" s="4" t="s">
        <v>99</v>
      </c>
      <c r="K7" s="14" t="s">
        <v>92</v>
      </c>
      <c r="L7" s="36"/>
      <c r="M7" s="14" t="s">
        <v>117</v>
      </c>
      <c r="N7" s="5" t="s">
        <v>116</v>
      </c>
      <c r="O7" s="34"/>
    </row>
    <row r="8" spans="1:15" ht="12.75">
      <c r="A8" s="8"/>
      <c r="B8" s="8"/>
      <c r="C8" s="8"/>
      <c r="D8" s="8"/>
      <c r="E8" s="8"/>
      <c r="F8" s="8"/>
      <c r="G8" s="8"/>
      <c r="H8" s="2"/>
      <c r="I8" s="2"/>
      <c r="J8" s="2"/>
      <c r="K8" s="15"/>
      <c r="L8" s="2"/>
      <c r="M8" s="15"/>
      <c r="N8" s="7"/>
      <c r="O8" s="3"/>
    </row>
    <row r="9" spans="1:15" ht="12.75" customHeight="1">
      <c r="A9" s="8">
        <v>1</v>
      </c>
      <c r="B9" s="17" t="s">
        <v>97</v>
      </c>
      <c r="C9" s="17" t="s">
        <v>38</v>
      </c>
      <c r="D9" s="17" t="s">
        <v>30</v>
      </c>
      <c r="E9" s="23" t="s">
        <v>43</v>
      </c>
      <c r="F9" s="27" t="s">
        <v>44</v>
      </c>
      <c r="G9" s="11">
        <v>10</v>
      </c>
      <c r="H9" s="12" t="s">
        <v>100</v>
      </c>
      <c r="I9" s="12">
        <v>13</v>
      </c>
      <c r="J9" s="2">
        <v>16</v>
      </c>
      <c r="K9" s="15">
        <f aca="true" t="shared" si="0" ref="K9:K26">SUM(I9:J9)</f>
        <v>29</v>
      </c>
      <c r="L9" s="12" t="s">
        <v>51</v>
      </c>
      <c r="M9" s="15">
        <v>46.5</v>
      </c>
      <c r="N9" s="7">
        <f aca="true" t="shared" si="1" ref="N9:N26">ROUND(((K9/29)*100)+((M9/79)*100),0)</f>
        <v>159</v>
      </c>
      <c r="O9" s="7" t="s">
        <v>119</v>
      </c>
    </row>
    <row r="10" spans="1:15" ht="12.75" customHeight="1">
      <c r="A10" s="8">
        <v>2</v>
      </c>
      <c r="B10" s="21" t="s">
        <v>94</v>
      </c>
      <c r="C10" s="21" t="s">
        <v>36</v>
      </c>
      <c r="D10" s="21" t="s">
        <v>22</v>
      </c>
      <c r="E10" s="24" t="s">
        <v>41</v>
      </c>
      <c r="F10" s="31" t="s">
        <v>76</v>
      </c>
      <c r="G10" s="11">
        <v>10</v>
      </c>
      <c r="H10" s="12" t="s">
        <v>103</v>
      </c>
      <c r="I10" s="12">
        <v>13</v>
      </c>
      <c r="J10" s="2">
        <v>13</v>
      </c>
      <c r="K10" s="15">
        <f t="shared" si="0"/>
        <v>26</v>
      </c>
      <c r="L10" s="12" t="s">
        <v>50</v>
      </c>
      <c r="M10" s="15">
        <v>46.5</v>
      </c>
      <c r="N10" s="7">
        <f t="shared" si="1"/>
        <v>149</v>
      </c>
      <c r="O10" s="7" t="s">
        <v>120</v>
      </c>
    </row>
    <row r="11" spans="1:15" ht="12.75" customHeight="1">
      <c r="A11" s="8">
        <v>3</v>
      </c>
      <c r="B11" s="17" t="s">
        <v>98</v>
      </c>
      <c r="C11" s="17" t="s">
        <v>61</v>
      </c>
      <c r="D11" s="17" t="s">
        <v>25</v>
      </c>
      <c r="E11" s="23" t="s">
        <v>39</v>
      </c>
      <c r="F11" s="28" t="s">
        <v>80</v>
      </c>
      <c r="G11" s="11">
        <v>10</v>
      </c>
      <c r="H11" s="12" t="s">
        <v>102</v>
      </c>
      <c r="I11" s="12">
        <v>13</v>
      </c>
      <c r="J11" s="2">
        <v>12</v>
      </c>
      <c r="K11" s="15">
        <f t="shared" si="0"/>
        <v>25</v>
      </c>
      <c r="L11" s="12" t="s">
        <v>53</v>
      </c>
      <c r="M11" s="15">
        <v>39</v>
      </c>
      <c r="N11" s="7">
        <f t="shared" si="1"/>
        <v>136</v>
      </c>
      <c r="O11" s="7" t="s">
        <v>120</v>
      </c>
    </row>
    <row r="12" spans="1:15" ht="12.75" customHeight="1">
      <c r="A12" s="8">
        <v>4</v>
      </c>
      <c r="B12" s="21" t="s">
        <v>96</v>
      </c>
      <c r="C12" s="21" t="s">
        <v>32</v>
      </c>
      <c r="D12" s="21" t="s">
        <v>30</v>
      </c>
      <c r="E12" s="24" t="s">
        <v>41</v>
      </c>
      <c r="F12" s="31" t="s">
        <v>76</v>
      </c>
      <c r="G12" s="11">
        <v>10</v>
      </c>
      <c r="H12" s="12" t="s">
        <v>101</v>
      </c>
      <c r="I12" s="12">
        <v>13</v>
      </c>
      <c r="J12" s="2">
        <v>10</v>
      </c>
      <c r="K12" s="15">
        <f t="shared" si="0"/>
        <v>23</v>
      </c>
      <c r="L12" s="12" t="s">
        <v>52</v>
      </c>
      <c r="M12" s="15">
        <v>40</v>
      </c>
      <c r="N12" s="7">
        <f t="shared" si="1"/>
        <v>130</v>
      </c>
      <c r="O12" s="7" t="s">
        <v>120</v>
      </c>
    </row>
    <row r="13" spans="1:15" ht="12.75" customHeight="1">
      <c r="A13" s="64"/>
      <c r="B13" s="49"/>
      <c r="C13" s="49"/>
      <c r="D13" s="49"/>
      <c r="E13" s="50"/>
      <c r="F13" s="51"/>
      <c r="G13" s="65"/>
      <c r="H13" s="66"/>
      <c r="I13" s="66"/>
      <c r="J13" s="67"/>
      <c r="K13" s="67"/>
      <c r="L13" s="66"/>
      <c r="M13" s="67"/>
      <c r="N13" s="67"/>
      <c r="O13" s="67"/>
    </row>
    <row r="14" spans="1:15" ht="12.75" customHeight="1">
      <c r="A14" s="64"/>
      <c r="B14" s="69"/>
      <c r="C14" s="69"/>
      <c r="D14" s="69"/>
      <c r="E14" s="70"/>
      <c r="F14" s="54"/>
      <c r="G14" s="65"/>
      <c r="H14" s="66"/>
      <c r="I14" s="66"/>
      <c r="J14" s="67"/>
      <c r="K14" s="67"/>
      <c r="L14" s="66"/>
      <c r="M14" s="67"/>
      <c r="N14" s="67"/>
      <c r="O14" s="67"/>
    </row>
    <row r="15" spans="1:15" ht="12.75" customHeight="1">
      <c r="A15" s="64"/>
      <c r="B15" s="58"/>
      <c r="C15" s="58"/>
      <c r="D15" s="58"/>
      <c r="E15" s="53"/>
      <c r="F15" s="51"/>
      <c r="G15" s="65"/>
      <c r="H15" s="66"/>
      <c r="I15" s="66"/>
      <c r="J15" s="67"/>
      <c r="K15" s="67"/>
      <c r="L15" s="66"/>
      <c r="M15" s="67"/>
      <c r="N15" s="67"/>
      <c r="O15" s="67"/>
    </row>
    <row r="16" spans="1:15" ht="12.75" customHeight="1">
      <c r="A16" s="64"/>
      <c r="B16" s="69"/>
      <c r="C16" s="69"/>
      <c r="D16" s="69"/>
      <c r="E16" s="60"/>
      <c r="F16" s="61"/>
      <c r="G16" s="65"/>
      <c r="H16" s="66"/>
      <c r="I16" s="66"/>
      <c r="J16" s="67"/>
      <c r="K16" s="67"/>
      <c r="L16" s="66"/>
      <c r="M16" s="67"/>
      <c r="N16" s="67"/>
      <c r="O16" s="67"/>
    </row>
    <row r="17" spans="1:15" ht="12.75" customHeight="1">
      <c r="A17" s="64"/>
      <c r="B17" s="69"/>
      <c r="C17" s="69"/>
      <c r="D17" s="69"/>
      <c r="E17" s="60"/>
      <c r="F17" s="61"/>
      <c r="G17" s="65"/>
      <c r="H17" s="66"/>
      <c r="I17" s="66"/>
      <c r="J17" s="67"/>
      <c r="K17" s="67"/>
      <c r="L17" s="66"/>
      <c r="M17" s="67"/>
      <c r="N17" s="67"/>
      <c r="O17" s="67"/>
    </row>
    <row r="18" spans="1:15" ht="12.75" customHeight="1">
      <c r="A18" s="64"/>
      <c r="B18" s="49"/>
      <c r="C18" s="49"/>
      <c r="D18" s="49"/>
      <c r="E18" s="50"/>
      <c r="F18" s="51"/>
      <c r="G18" s="65"/>
      <c r="H18" s="66"/>
      <c r="I18" s="66"/>
      <c r="J18" s="67"/>
      <c r="K18" s="67"/>
      <c r="L18" s="66"/>
      <c r="M18" s="67"/>
      <c r="N18" s="67"/>
      <c r="O18" s="67"/>
    </row>
    <row r="19" spans="1:15" ht="12.75" customHeight="1">
      <c r="A19" s="64"/>
      <c r="B19" s="49"/>
      <c r="C19" s="49"/>
      <c r="D19" s="49"/>
      <c r="E19" s="50"/>
      <c r="F19" s="51"/>
      <c r="G19" s="65"/>
      <c r="H19" s="66"/>
      <c r="I19" s="66"/>
      <c r="J19" s="67"/>
      <c r="K19" s="67"/>
      <c r="L19" s="66"/>
      <c r="M19" s="67"/>
      <c r="N19" s="67"/>
      <c r="O19" s="67"/>
    </row>
    <row r="20" spans="1:15" ht="12.75" customHeight="1">
      <c r="A20" s="64"/>
      <c r="B20" s="49"/>
      <c r="C20" s="49"/>
      <c r="D20" s="49"/>
      <c r="E20" s="50"/>
      <c r="F20" s="51"/>
      <c r="G20" s="65"/>
      <c r="H20" s="66"/>
      <c r="I20" s="66"/>
      <c r="J20" s="67"/>
      <c r="K20" s="67"/>
      <c r="L20" s="66"/>
      <c r="M20" s="67"/>
      <c r="N20" s="67"/>
      <c r="O20" s="67"/>
    </row>
    <row r="21" spans="1:15" ht="12.75" customHeight="1">
      <c r="A21" s="64"/>
      <c r="B21" s="71"/>
      <c r="C21" s="71"/>
      <c r="D21" s="71"/>
      <c r="E21" s="72"/>
      <c r="F21" s="73"/>
      <c r="G21" s="65"/>
      <c r="H21" s="66"/>
      <c r="I21" s="67"/>
      <c r="J21" s="67"/>
      <c r="K21" s="67"/>
      <c r="L21" s="66"/>
      <c r="M21" s="67"/>
      <c r="N21" s="67"/>
      <c r="O21" s="67"/>
    </row>
    <row r="22" spans="1:15" ht="12.75" customHeight="1">
      <c r="A22" s="64"/>
      <c r="B22" s="49"/>
      <c r="C22" s="49"/>
      <c r="D22" s="49"/>
      <c r="E22" s="50"/>
      <c r="F22" s="51"/>
      <c r="G22" s="65"/>
      <c r="H22" s="66"/>
      <c r="I22" s="66"/>
      <c r="J22" s="67"/>
      <c r="K22" s="67"/>
      <c r="L22" s="66"/>
      <c r="M22" s="67"/>
      <c r="N22" s="67"/>
      <c r="O22" s="67"/>
    </row>
    <row r="23" spans="1:15" ht="12.75" customHeight="1">
      <c r="A23" s="64"/>
      <c r="B23" s="58"/>
      <c r="C23" s="58"/>
      <c r="D23" s="58"/>
      <c r="E23" s="53"/>
      <c r="F23" s="57"/>
      <c r="G23" s="65"/>
      <c r="H23" s="66"/>
      <c r="I23" s="66"/>
      <c r="J23" s="67"/>
      <c r="K23" s="67"/>
      <c r="L23" s="66"/>
      <c r="M23" s="67"/>
      <c r="N23" s="67"/>
      <c r="O23" s="67"/>
    </row>
    <row r="24" spans="1:15" ht="12.75" customHeight="1">
      <c r="A24" s="64"/>
      <c r="B24" s="49"/>
      <c r="C24" s="49"/>
      <c r="D24" s="49"/>
      <c r="E24" s="50"/>
      <c r="F24" s="57"/>
      <c r="G24" s="65"/>
      <c r="H24" s="66"/>
      <c r="I24" s="66"/>
      <c r="J24" s="67"/>
      <c r="K24" s="67"/>
      <c r="L24" s="66"/>
      <c r="M24" s="67"/>
      <c r="N24" s="67"/>
      <c r="O24" s="67"/>
    </row>
    <row r="25" spans="1:15" ht="12.75" customHeight="1">
      <c r="A25" s="64"/>
      <c r="B25" s="71"/>
      <c r="C25" s="71"/>
      <c r="D25" s="71"/>
      <c r="E25" s="50"/>
      <c r="F25" s="74"/>
      <c r="G25" s="65"/>
      <c r="H25" s="66"/>
      <c r="I25" s="66"/>
      <c r="J25" s="67"/>
      <c r="K25" s="67"/>
      <c r="L25" s="67"/>
      <c r="M25" s="67"/>
      <c r="N25" s="67"/>
      <c r="O25" s="67"/>
    </row>
    <row r="26" spans="1:15" ht="12.75" customHeight="1">
      <c r="A26" s="64"/>
      <c r="B26" s="75"/>
      <c r="C26" s="75"/>
      <c r="D26" s="75"/>
      <c r="E26" s="53"/>
      <c r="F26" s="76"/>
      <c r="G26" s="65"/>
      <c r="H26" s="66"/>
      <c r="I26" s="66"/>
      <c r="J26" s="67"/>
      <c r="K26" s="67"/>
      <c r="L26" s="66"/>
      <c r="M26" s="67"/>
      <c r="N26" s="67"/>
      <c r="O26" s="67"/>
    </row>
    <row r="27" spans="1:15" ht="12.75">
      <c r="A27" s="77"/>
      <c r="B27" s="77"/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</row>
    <row r="28" spans="1:15" ht="12.75">
      <c r="A28" s="77"/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</row>
    <row r="30" ht="12.75">
      <c r="B30" s="9"/>
    </row>
  </sheetData>
  <sheetProtection/>
  <autoFilter ref="A8:O8">
    <sortState ref="A9:O30">
      <sortCondition descending="1" sortBy="value" ref="N9:N30"/>
    </sortState>
  </autoFilter>
  <mergeCells count="13">
    <mergeCell ref="F4:F7"/>
    <mergeCell ref="G4:G7"/>
    <mergeCell ref="A4:A7"/>
    <mergeCell ref="B4:B7"/>
    <mergeCell ref="C4:C7"/>
    <mergeCell ref="D4:D7"/>
    <mergeCell ref="E4:E7"/>
    <mergeCell ref="H4:K4"/>
    <mergeCell ref="L4:M4"/>
    <mergeCell ref="H5:H7"/>
    <mergeCell ref="L5:L7"/>
    <mergeCell ref="O6:O7"/>
    <mergeCell ref="N4:O5"/>
  </mergeCells>
  <printOptions horizontalCentered="1"/>
  <pageMargins left="0.27" right="0.29" top="0.984251968503937" bottom="0.984251968503937" header="0.5118110236220472" footer="0.5118110236220472"/>
  <pageSetup horizontalDpi="600" verticalDpi="600"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O35"/>
  <sheetViews>
    <sheetView zoomScalePageLayoutView="0" workbookViewId="0" topLeftCell="A7">
      <selection activeCell="O9" sqref="O9:O13"/>
    </sheetView>
  </sheetViews>
  <sheetFormatPr defaultColWidth="9.140625" defaultRowHeight="12.75"/>
  <cols>
    <col min="1" max="1" width="7.140625" style="0" customWidth="1"/>
    <col min="2" max="4" width="16.7109375" style="0" customWidth="1"/>
    <col min="5" max="5" width="20.7109375" style="0" customWidth="1"/>
    <col min="6" max="6" width="43.57421875" style="0" customWidth="1"/>
    <col min="7" max="7" width="8.7109375" style="0" customWidth="1"/>
    <col min="8" max="8" width="9.28125" style="0" bestFit="1" customWidth="1"/>
    <col min="9" max="9" width="8.57421875" style="0" customWidth="1"/>
    <col min="10" max="10" width="7.7109375" style="0" customWidth="1"/>
    <col min="11" max="11" width="9.140625" style="0" bestFit="1" customWidth="1"/>
    <col min="12" max="12" width="9.28125" style="0" bestFit="1" customWidth="1"/>
    <col min="13" max="13" width="9.7109375" style="0" customWidth="1"/>
    <col min="15" max="15" width="10.8515625" style="0" customWidth="1"/>
  </cols>
  <sheetData>
    <row r="2" spans="1:4" ht="12.75">
      <c r="A2" s="1" t="s">
        <v>11</v>
      </c>
      <c r="C2" s="16" t="s">
        <v>35</v>
      </c>
      <c r="D2" s="16" t="s">
        <v>93</v>
      </c>
    </row>
    <row r="4" spans="1:15" ht="12.75" customHeight="1">
      <c r="A4" s="32" t="s">
        <v>0</v>
      </c>
      <c r="B4" s="32" t="s">
        <v>2</v>
      </c>
      <c r="C4" s="32" t="s">
        <v>3</v>
      </c>
      <c r="D4" s="32" t="s">
        <v>4</v>
      </c>
      <c r="E4" s="32" t="s">
        <v>5</v>
      </c>
      <c r="F4" s="32" t="s">
        <v>60</v>
      </c>
      <c r="G4" s="32" t="s">
        <v>1</v>
      </c>
      <c r="H4" s="46" t="s">
        <v>42</v>
      </c>
      <c r="I4" s="47"/>
      <c r="J4" s="47"/>
      <c r="K4" s="48"/>
      <c r="L4" s="37" t="s">
        <v>40</v>
      </c>
      <c r="M4" s="38"/>
      <c r="N4" s="39" t="s">
        <v>7</v>
      </c>
      <c r="O4" s="40"/>
    </row>
    <row r="5" spans="1:15" ht="12.75">
      <c r="A5" s="32"/>
      <c r="B5" s="32"/>
      <c r="C5" s="32"/>
      <c r="D5" s="32"/>
      <c r="E5" s="32"/>
      <c r="F5" s="32"/>
      <c r="G5" s="32"/>
      <c r="H5" s="43" t="s">
        <v>8</v>
      </c>
      <c r="I5" s="10" t="s">
        <v>26</v>
      </c>
      <c r="J5" s="10" t="s">
        <v>27</v>
      </c>
      <c r="K5" s="13" t="s">
        <v>28</v>
      </c>
      <c r="L5" s="35" t="s">
        <v>8</v>
      </c>
      <c r="M5" s="15"/>
      <c r="N5" s="41"/>
      <c r="O5" s="42"/>
    </row>
    <row r="6" spans="1:15" ht="12.75">
      <c r="A6" s="32"/>
      <c r="B6" s="32"/>
      <c r="C6" s="32"/>
      <c r="D6" s="32"/>
      <c r="E6" s="32"/>
      <c r="F6" s="32"/>
      <c r="G6" s="32"/>
      <c r="H6" s="44"/>
      <c r="I6" s="4" t="s">
        <v>6</v>
      </c>
      <c r="J6" s="4" t="s">
        <v>6</v>
      </c>
      <c r="K6" s="14" t="s">
        <v>6</v>
      </c>
      <c r="L6" s="36"/>
      <c r="M6" s="14" t="s">
        <v>6</v>
      </c>
      <c r="N6" s="5" t="s">
        <v>6</v>
      </c>
      <c r="O6" s="33" t="s">
        <v>12</v>
      </c>
    </row>
    <row r="7" spans="1:15" ht="12.75">
      <c r="A7" s="32"/>
      <c r="B7" s="32"/>
      <c r="C7" s="32"/>
      <c r="D7" s="32"/>
      <c r="E7" s="32"/>
      <c r="F7" s="32"/>
      <c r="G7" s="32"/>
      <c r="H7" s="45"/>
      <c r="I7" s="4" t="s">
        <v>91</v>
      </c>
      <c r="J7" s="4" t="s">
        <v>99</v>
      </c>
      <c r="K7" s="14" t="s">
        <v>92</v>
      </c>
      <c r="L7" s="36"/>
      <c r="M7" s="14" t="s">
        <v>118</v>
      </c>
      <c r="N7" s="5" t="s">
        <v>116</v>
      </c>
      <c r="O7" s="34"/>
    </row>
    <row r="8" spans="1:15" ht="12.75">
      <c r="A8" s="8"/>
      <c r="B8" s="8"/>
      <c r="C8" s="8"/>
      <c r="D8" s="8"/>
      <c r="E8" s="8"/>
      <c r="F8" s="8"/>
      <c r="G8" s="8"/>
      <c r="H8" s="2"/>
      <c r="I8" s="2"/>
      <c r="J8" s="2"/>
      <c r="K8" s="15"/>
      <c r="L8" s="2"/>
      <c r="M8" s="15"/>
      <c r="N8" s="7"/>
      <c r="O8" s="3"/>
    </row>
    <row r="9" spans="1:15" ht="12.75" customHeight="1">
      <c r="A9" s="8">
        <v>1</v>
      </c>
      <c r="B9" s="27" t="s">
        <v>13</v>
      </c>
      <c r="C9" s="27" t="s">
        <v>107</v>
      </c>
      <c r="D9" s="27" t="s">
        <v>14</v>
      </c>
      <c r="E9" s="23" t="s">
        <v>39</v>
      </c>
      <c r="F9" s="28" t="s">
        <v>109</v>
      </c>
      <c r="G9" s="11">
        <v>11</v>
      </c>
      <c r="H9" s="12" t="s">
        <v>114</v>
      </c>
      <c r="I9" s="12">
        <v>13</v>
      </c>
      <c r="J9" s="2">
        <v>15</v>
      </c>
      <c r="K9" s="15">
        <f aca="true" t="shared" si="0" ref="K9:K31">SUM(I9:J9)</f>
        <v>28</v>
      </c>
      <c r="L9" s="12" t="s">
        <v>49</v>
      </c>
      <c r="M9" s="15">
        <v>45</v>
      </c>
      <c r="N9" s="7">
        <f aca="true" t="shared" si="1" ref="N9:N25">ROUND(((K9/29)*100)+((M9/76)*100),0)</f>
        <v>156</v>
      </c>
      <c r="O9" s="7" t="s">
        <v>119</v>
      </c>
    </row>
    <row r="10" spans="1:15" ht="12.75" customHeight="1">
      <c r="A10" s="8">
        <v>2</v>
      </c>
      <c r="B10" s="27" t="s">
        <v>15</v>
      </c>
      <c r="C10" s="27" t="s">
        <v>23</v>
      </c>
      <c r="D10" s="27" t="s">
        <v>17</v>
      </c>
      <c r="E10" s="23" t="s">
        <v>39</v>
      </c>
      <c r="F10" s="28" t="s">
        <v>80</v>
      </c>
      <c r="G10" s="11">
        <v>11</v>
      </c>
      <c r="H10" s="12" t="s">
        <v>110</v>
      </c>
      <c r="I10" s="12">
        <v>5</v>
      </c>
      <c r="J10" s="2">
        <v>16</v>
      </c>
      <c r="K10" s="15">
        <f t="shared" si="0"/>
        <v>21</v>
      </c>
      <c r="L10" s="12" t="s">
        <v>45</v>
      </c>
      <c r="M10" s="15">
        <v>54</v>
      </c>
      <c r="N10" s="7">
        <f t="shared" si="1"/>
        <v>143</v>
      </c>
      <c r="O10" s="7" t="s">
        <v>120</v>
      </c>
    </row>
    <row r="11" spans="1:15" ht="12.75" customHeight="1">
      <c r="A11" s="8">
        <v>3</v>
      </c>
      <c r="B11" s="26" t="s">
        <v>105</v>
      </c>
      <c r="C11" s="26" t="s">
        <v>16</v>
      </c>
      <c r="D11" s="26" t="s">
        <v>22</v>
      </c>
      <c r="E11" s="22" t="s">
        <v>33</v>
      </c>
      <c r="F11" s="26" t="s">
        <v>34</v>
      </c>
      <c r="G11" s="11">
        <v>11</v>
      </c>
      <c r="H11" s="12" t="s">
        <v>111</v>
      </c>
      <c r="I11" s="12">
        <v>12</v>
      </c>
      <c r="J11" s="2">
        <v>12</v>
      </c>
      <c r="K11" s="15">
        <f t="shared" si="0"/>
        <v>24</v>
      </c>
      <c r="L11" s="12" t="s">
        <v>47</v>
      </c>
      <c r="M11" s="15">
        <v>45</v>
      </c>
      <c r="N11" s="7">
        <f t="shared" si="1"/>
        <v>142</v>
      </c>
      <c r="O11" s="7" t="s">
        <v>120</v>
      </c>
    </row>
    <row r="12" spans="1:15" ht="12.75" customHeight="1">
      <c r="A12" s="8">
        <v>4</v>
      </c>
      <c r="B12" s="26" t="s">
        <v>104</v>
      </c>
      <c r="C12" s="26" t="s">
        <v>20</v>
      </c>
      <c r="D12" s="26" t="s">
        <v>17</v>
      </c>
      <c r="E12" s="22" t="s">
        <v>33</v>
      </c>
      <c r="F12" s="26" t="s">
        <v>34</v>
      </c>
      <c r="G12" s="11">
        <v>11</v>
      </c>
      <c r="H12" s="12" t="s">
        <v>112</v>
      </c>
      <c r="I12" s="12">
        <v>11</v>
      </c>
      <c r="J12" s="2">
        <v>15</v>
      </c>
      <c r="K12" s="15">
        <f t="shared" si="0"/>
        <v>26</v>
      </c>
      <c r="L12" s="12" t="s">
        <v>46</v>
      </c>
      <c r="M12" s="15">
        <v>34</v>
      </c>
      <c r="N12" s="7">
        <f t="shared" si="1"/>
        <v>134</v>
      </c>
      <c r="O12" s="7" t="s">
        <v>120</v>
      </c>
    </row>
    <row r="13" spans="1:15" ht="12.75" customHeight="1">
      <c r="A13" s="8">
        <v>6</v>
      </c>
      <c r="B13" s="27" t="s">
        <v>106</v>
      </c>
      <c r="C13" s="27" t="s">
        <v>31</v>
      </c>
      <c r="D13" s="27" t="s">
        <v>95</v>
      </c>
      <c r="E13" s="23" t="s">
        <v>39</v>
      </c>
      <c r="F13" s="28" t="s">
        <v>108</v>
      </c>
      <c r="G13" s="11">
        <v>11</v>
      </c>
      <c r="H13" s="12" t="s">
        <v>113</v>
      </c>
      <c r="I13" s="12">
        <v>7</v>
      </c>
      <c r="J13" s="2">
        <v>16</v>
      </c>
      <c r="K13" s="15">
        <f t="shared" si="0"/>
        <v>23</v>
      </c>
      <c r="L13" s="12" t="s">
        <v>48</v>
      </c>
      <c r="M13" s="15">
        <v>40</v>
      </c>
      <c r="N13" s="7">
        <f t="shared" si="1"/>
        <v>132</v>
      </c>
      <c r="O13" s="7" t="s">
        <v>120</v>
      </c>
    </row>
    <row r="14" spans="1:15" ht="12.75" customHeight="1">
      <c r="A14" s="64"/>
      <c r="B14" s="51"/>
      <c r="C14" s="51"/>
      <c r="D14" s="51"/>
      <c r="E14" s="50"/>
      <c r="F14" s="51"/>
      <c r="G14" s="65"/>
      <c r="H14" s="66"/>
      <c r="I14" s="66"/>
      <c r="J14" s="67"/>
      <c r="K14" s="67"/>
      <c r="L14" s="66"/>
      <c r="M14" s="67"/>
      <c r="N14" s="67"/>
      <c r="O14" s="67"/>
    </row>
    <row r="15" spans="1:15" ht="12.75" customHeight="1">
      <c r="A15" s="64"/>
      <c r="B15" s="51"/>
      <c r="C15" s="51"/>
      <c r="D15" s="51"/>
      <c r="E15" s="50"/>
      <c r="F15" s="51"/>
      <c r="G15" s="65"/>
      <c r="H15" s="66"/>
      <c r="I15" s="66"/>
      <c r="J15" s="67"/>
      <c r="K15" s="67"/>
      <c r="L15" s="66"/>
      <c r="M15" s="67"/>
      <c r="N15" s="67"/>
      <c r="O15" s="67"/>
    </row>
    <row r="16" spans="1:15" ht="12.75" customHeight="1">
      <c r="A16" s="64"/>
      <c r="B16" s="51"/>
      <c r="C16" s="51"/>
      <c r="D16" s="51"/>
      <c r="E16" s="50"/>
      <c r="F16" s="51"/>
      <c r="G16" s="65"/>
      <c r="H16" s="66"/>
      <c r="I16" s="66"/>
      <c r="J16" s="67"/>
      <c r="K16" s="67"/>
      <c r="L16" s="66"/>
      <c r="M16" s="67"/>
      <c r="N16" s="67"/>
      <c r="O16" s="67"/>
    </row>
    <row r="17" spans="1:15" ht="12.75" customHeight="1">
      <c r="A17" s="64"/>
      <c r="B17" s="51"/>
      <c r="C17" s="51"/>
      <c r="D17" s="51"/>
      <c r="E17" s="50"/>
      <c r="F17" s="51"/>
      <c r="G17" s="65"/>
      <c r="H17" s="66"/>
      <c r="I17" s="66"/>
      <c r="J17" s="67"/>
      <c r="K17" s="67"/>
      <c r="L17" s="66"/>
      <c r="M17" s="67"/>
      <c r="N17" s="67"/>
      <c r="O17" s="67"/>
    </row>
    <row r="18" spans="1:15" ht="12.75" customHeight="1">
      <c r="A18" s="64"/>
      <c r="B18" s="61"/>
      <c r="C18" s="61"/>
      <c r="D18" s="61"/>
      <c r="E18" s="60"/>
      <c r="F18" s="61"/>
      <c r="G18" s="65"/>
      <c r="H18" s="66"/>
      <c r="I18" s="66"/>
      <c r="J18" s="67"/>
      <c r="K18" s="67"/>
      <c r="L18" s="66"/>
      <c r="M18" s="67"/>
      <c r="N18" s="67"/>
      <c r="O18" s="67"/>
    </row>
    <row r="19" spans="1:15" ht="12.75" customHeight="1">
      <c r="A19" s="64"/>
      <c r="B19" s="73"/>
      <c r="C19" s="73"/>
      <c r="D19" s="73"/>
      <c r="E19" s="50"/>
      <c r="F19" s="74"/>
      <c r="G19" s="65"/>
      <c r="H19" s="66"/>
      <c r="I19" s="66"/>
      <c r="J19" s="67"/>
      <c r="K19" s="67"/>
      <c r="L19" s="66"/>
      <c r="M19" s="67"/>
      <c r="N19" s="67"/>
      <c r="O19" s="67"/>
    </row>
    <row r="20" spans="1:15" ht="12.75" customHeight="1">
      <c r="A20" s="64"/>
      <c r="B20" s="76"/>
      <c r="C20" s="76"/>
      <c r="D20" s="76"/>
      <c r="E20" s="53"/>
      <c r="F20" s="76"/>
      <c r="G20" s="65"/>
      <c r="H20" s="66"/>
      <c r="I20" s="66"/>
      <c r="J20" s="67"/>
      <c r="K20" s="67"/>
      <c r="L20" s="66"/>
      <c r="M20" s="67"/>
      <c r="N20" s="67"/>
      <c r="O20" s="67"/>
    </row>
    <row r="21" spans="1:15" ht="12.75" customHeight="1">
      <c r="A21" s="64"/>
      <c r="B21" s="61"/>
      <c r="C21" s="61"/>
      <c r="D21" s="61"/>
      <c r="E21" s="60"/>
      <c r="F21" s="61"/>
      <c r="G21" s="65"/>
      <c r="H21" s="66"/>
      <c r="I21" s="66"/>
      <c r="J21" s="67"/>
      <c r="K21" s="67"/>
      <c r="L21" s="66"/>
      <c r="M21" s="67"/>
      <c r="N21" s="67"/>
      <c r="O21" s="67"/>
    </row>
    <row r="22" spans="1:15" ht="12.75" customHeight="1">
      <c r="A22" s="64"/>
      <c r="B22" s="78"/>
      <c r="C22" s="78"/>
      <c r="D22" s="78"/>
      <c r="E22" s="53"/>
      <c r="F22" s="78"/>
      <c r="G22" s="65"/>
      <c r="H22" s="66"/>
      <c r="I22" s="66"/>
      <c r="J22" s="67"/>
      <c r="K22" s="67"/>
      <c r="L22" s="66"/>
      <c r="M22" s="67"/>
      <c r="N22" s="67"/>
      <c r="O22" s="67"/>
    </row>
    <row r="23" spans="1:15" ht="12.75" customHeight="1">
      <c r="A23" s="64"/>
      <c r="B23" s="61"/>
      <c r="C23" s="61"/>
      <c r="D23" s="61"/>
      <c r="E23" s="60"/>
      <c r="F23" s="61"/>
      <c r="G23" s="65"/>
      <c r="H23" s="66"/>
      <c r="I23" s="66"/>
      <c r="J23" s="67"/>
      <c r="K23" s="67"/>
      <c r="L23" s="66"/>
      <c r="M23" s="67"/>
      <c r="N23" s="67"/>
      <c r="O23" s="67"/>
    </row>
    <row r="24" spans="1:15" ht="12.75" customHeight="1">
      <c r="A24" s="64"/>
      <c r="B24" s="57"/>
      <c r="C24" s="57"/>
      <c r="D24" s="57"/>
      <c r="E24" s="53"/>
      <c r="F24" s="57"/>
      <c r="G24" s="65"/>
      <c r="H24" s="66"/>
      <c r="I24" s="66"/>
      <c r="J24" s="67"/>
      <c r="K24" s="67"/>
      <c r="L24" s="66"/>
      <c r="M24" s="67"/>
      <c r="N24" s="67"/>
      <c r="O24" s="67"/>
    </row>
    <row r="25" spans="1:15" ht="12.75" customHeight="1">
      <c r="A25" s="64"/>
      <c r="B25" s="57"/>
      <c r="C25" s="57"/>
      <c r="D25" s="57"/>
      <c r="E25" s="53"/>
      <c r="F25" s="57"/>
      <c r="G25" s="65"/>
      <c r="H25" s="66"/>
      <c r="I25" s="66"/>
      <c r="J25" s="67"/>
      <c r="K25" s="67"/>
      <c r="L25" s="66"/>
      <c r="M25" s="67"/>
      <c r="N25" s="67"/>
      <c r="O25" s="67"/>
    </row>
    <row r="26" spans="1:15" ht="12.75" customHeight="1">
      <c r="A26" s="64"/>
      <c r="B26" s="57"/>
      <c r="C26" s="57"/>
      <c r="D26" s="57"/>
      <c r="E26" s="53"/>
      <c r="F26" s="51"/>
      <c r="G26" s="65"/>
      <c r="H26" s="66"/>
      <c r="I26" s="66"/>
      <c r="J26" s="67"/>
      <c r="K26" s="67"/>
      <c r="L26" s="66"/>
      <c r="M26" s="66"/>
      <c r="N26" s="67"/>
      <c r="O26" s="67"/>
    </row>
    <row r="27" spans="1:15" ht="12.75" customHeight="1">
      <c r="A27" s="64"/>
      <c r="B27" s="57"/>
      <c r="C27" s="57"/>
      <c r="D27" s="57"/>
      <c r="E27" s="53"/>
      <c r="F27" s="57"/>
      <c r="G27" s="65"/>
      <c r="H27" s="66"/>
      <c r="I27" s="66"/>
      <c r="J27" s="67"/>
      <c r="K27" s="67"/>
      <c r="L27" s="66"/>
      <c r="M27" s="67"/>
      <c r="N27" s="67"/>
      <c r="O27" s="67"/>
    </row>
    <row r="28" spans="1:15" ht="12.75" customHeight="1">
      <c r="A28" s="64"/>
      <c r="B28" s="61"/>
      <c r="C28" s="61"/>
      <c r="D28" s="61"/>
      <c r="E28" s="60"/>
      <c r="F28" s="61"/>
      <c r="G28" s="65"/>
      <c r="H28" s="66"/>
      <c r="I28" s="66"/>
      <c r="J28" s="67"/>
      <c r="K28" s="67"/>
      <c r="L28" s="66"/>
      <c r="M28" s="67"/>
      <c r="N28" s="67"/>
      <c r="O28" s="67"/>
    </row>
    <row r="29" spans="1:15" ht="12.75" customHeight="1">
      <c r="A29" s="64"/>
      <c r="B29" s="73"/>
      <c r="C29" s="73"/>
      <c r="D29" s="73"/>
      <c r="E29" s="50"/>
      <c r="F29" s="74"/>
      <c r="G29" s="65"/>
      <c r="H29" s="66"/>
      <c r="I29" s="66"/>
      <c r="J29" s="67"/>
      <c r="K29" s="67"/>
      <c r="L29" s="66"/>
      <c r="M29" s="67"/>
      <c r="N29" s="67"/>
      <c r="O29" s="67"/>
    </row>
    <row r="30" spans="1:15" ht="12.75" customHeight="1">
      <c r="A30" s="64"/>
      <c r="B30" s="51"/>
      <c r="C30" s="51"/>
      <c r="D30" s="51"/>
      <c r="E30" s="50"/>
      <c r="F30" s="51"/>
      <c r="G30" s="65"/>
      <c r="H30" s="66"/>
      <c r="I30" s="66"/>
      <c r="J30" s="67"/>
      <c r="K30" s="67"/>
      <c r="L30" s="66"/>
      <c r="M30" s="67"/>
      <c r="N30" s="67"/>
      <c r="O30" s="67"/>
    </row>
    <row r="31" spans="1:15" ht="12.75" customHeight="1">
      <c r="A31" s="64"/>
      <c r="B31" s="57"/>
      <c r="C31" s="57"/>
      <c r="D31" s="57"/>
      <c r="E31" s="53"/>
      <c r="F31" s="57"/>
      <c r="G31" s="65"/>
      <c r="H31" s="66"/>
      <c r="I31" s="67"/>
      <c r="J31" s="67"/>
      <c r="K31" s="67"/>
      <c r="L31" s="66"/>
      <c r="M31" s="67"/>
      <c r="N31" s="67"/>
      <c r="O31" s="67"/>
    </row>
    <row r="32" spans="1:15" ht="12.75">
      <c r="A32" s="77"/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</row>
    <row r="33" spans="1:15" ht="12.75">
      <c r="A33" s="77"/>
      <c r="B33" s="77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</row>
    <row r="34" spans="1:15" ht="12.75">
      <c r="A34" s="77"/>
      <c r="B34" s="77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</row>
    <row r="35" ht="12.75">
      <c r="B35" s="9"/>
    </row>
  </sheetData>
  <sheetProtection/>
  <autoFilter ref="A8:O8">
    <sortState ref="A9:O35">
      <sortCondition descending="1" sortBy="value" ref="N9:N35"/>
    </sortState>
  </autoFilter>
  <mergeCells count="13">
    <mergeCell ref="G4:G7"/>
    <mergeCell ref="H4:K4"/>
    <mergeCell ref="L4:M4"/>
    <mergeCell ref="N4:O5"/>
    <mergeCell ref="H5:H7"/>
    <mergeCell ref="L5:L7"/>
    <mergeCell ref="O6:O7"/>
    <mergeCell ref="A4:A7"/>
    <mergeCell ref="B4:B7"/>
    <mergeCell ref="C4:C7"/>
    <mergeCell ref="D4:D7"/>
    <mergeCell ref="E4:E7"/>
    <mergeCell ref="F4:F7"/>
  </mergeCells>
  <printOptions horizontalCentered="1"/>
  <pageMargins left="0.27" right="0.29" top="0.984251968503937" bottom="0.984251968503937" header="0.5118110236220472" footer="0.5118110236220472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Наталья Сергеевна Шацких</cp:lastModifiedBy>
  <cp:lastPrinted>2014-01-30T10:16:32Z</cp:lastPrinted>
  <dcterms:created xsi:type="dcterms:W3CDTF">1996-10-08T23:32:33Z</dcterms:created>
  <dcterms:modified xsi:type="dcterms:W3CDTF">2020-02-18T15:08:03Z</dcterms:modified>
  <cp:category/>
  <cp:version/>
  <cp:contentType/>
  <cp:contentStatus/>
</cp:coreProperties>
</file>