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ФКЮ 9-11" sheetId="1" r:id="rId1"/>
    <sheet name="ФКД 9-11" sheetId="2" r:id="rId2"/>
  </sheets>
  <definedNames>
    <definedName name="_xlnm._FilterDatabase" localSheetId="1" hidden="1">'ФКД 9-11'!$A$8:$O$34</definedName>
    <definedName name="_xlnm._FilterDatabase" localSheetId="0" hidden="1">'ФКЮ 9-11'!$A$8:$O$30</definedName>
    <definedName name="_xlnm.Print_Area" localSheetId="1">'ФКД 9-11'!$A$1:$O$34</definedName>
    <definedName name="_xlnm.Print_Area" localSheetId="0">'ФКЮ 9-11'!$A$1:$O$37</definedName>
  </definedNames>
  <calcPr fullCalcOnLoad="1"/>
</workbook>
</file>

<file path=xl/sharedStrings.xml><?xml version="1.0" encoding="utf-8"?>
<sst xmlns="http://schemas.openxmlformats.org/spreadsheetml/2006/main" count="395" uniqueCount="255">
  <si>
    <t>№ п/п</t>
  </si>
  <si>
    <t>класс</t>
  </si>
  <si>
    <t>Фамилия</t>
  </si>
  <si>
    <t>Имя</t>
  </si>
  <si>
    <t>Отчество</t>
  </si>
  <si>
    <t>Сергеевна</t>
  </si>
  <si>
    <t>Балл</t>
  </si>
  <si>
    <t>ИТОГ</t>
  </si>
  <si>
    <t>ID</t>
  </si>
  <si>
    <t>МБОУ СОШ с. Красное</t>
  </si>
  <si>
    <t>∑</t>
  </si>
  <si>
    <t>Физическая культура - юноши (ФКЮ)</t>
  </si>
  <si>
    <t>9-11 классы</t>
  </si>
  <si>
    <t>теоретико-методический тур</t>
  </si>
  <si>
    <t>практический тур</t>
  </si>
  <si>
    <t>Физическая культура - девушки (ФКД)</t>
  </si>
  <si>
    <t>Анастасия</t>
  </si>
  <si>
    <t>Алексеевна</t>
  </si>
  <si>
    <t>Александр</t>
  </si>
  <si>
    <t>Александрович</t>
  </si>
  <si>
    <t>Сергеевич</t>
  </si>
  <si>
    <t>Андреевич</t>
  </si>
  <si>
    <t>Измалковский район</t>
  </si>
  <si>
    <t>Краснинский район</t>
  </si>
  <si>
    <t>Дмитриевна</t>
  </si>
  <si>
    <t>Елизавета</t>
  </si>
  <si>
    <t>гимнастика</t>
  </si>
  <si>
    <t>max=40</t>
  </si>
  <si>
    <t>max=80</t>
  </si>
  <si>
    <t>max=20</t>
  </si>
  <si>
    <t>max=100</t>
  </si>
  <si>
    <t>Данковский район</t>
  </si>
  <si>
    <t>Липецкий район</t>
  </si>
  <si>
    <t>МБОУ лицей №4 г. Данкова</t>
  </si>
  <si>
    <t>Алина</t>
  </si>
  <si>
    <t>Статус</t>
  </si>
  <si>
    <t>Максим</t>
  </si>
  <si>
    <t>Даниил</t>
  </si>
  <si>
    <t>Романович</t>
  </si>
  <si>
    <t>Добровский район</t>
  </si>
  <si>
    <t>Добринский район</t>
  </si>
  <si>
    <t>Зачётный балл</t>
  </si>
  <si>
    <t>Иван</t>
  </si>
  <si>
    <t>Игоревич</t>
  </si>
  <si>
    <t>Виктория</t>
  </si>
  <si>
    <t>Мария</t>
  </si>
  <si>
    <t>Сергей</t>
  </si>
  <si>
    <t>Дмитрий</t>
  </si>
  <si>
    <t>Зайцев</t>
  </si>
  <si>
    <t>Станислав</t>
  </si>
  <si>
    <t>Артём</t>
  </si>
  <si>
    <t>Климова</t>
  </si>
  <si>
    <t>Алла</t>
  </si>
  <si>
    <t>Оборотова</t>
  </si>
  <si>
    <t>Ульяна</t>
  </si>
  <si>
    <t>Ивановна</t>
  </si>
  <si>
    <t>Александра</t>
  </si>
  <si>
    <t>Олеговна</t>
  </si>
  <si>
    <t>МБОУ СШ п. Петровский</t>
  </si>
  <si>
    <t>Ларюшкин</t>
  </si>
  <si>
    <t>Вадим</t>
  </si>
  <si>
    <t>Ларин</t>
  </si>
  <si>
    <t>Зябриков</t>
  </si>
  <si>
    <t>Кожевников</t>
  </si>
  <si>
    <t>Артем</t>
  </si>
  <si>
    <t>Прядко</t>
  </si>
  <si>
    <t>Иванович</t>
  </si>
  <si>
    <t>Егор</t>
  </si>
  <si>
    <t>Григорий</t>
  </si>
  <si>
    <t>Викторович</t>
  </si>
  <si>
    <t>Лебедянский район</t>
  </si>
  <si>
    <t>МБОУ СОШ №1 с. Доброе</t>
  </si>
  <si>
    <t>МБОУ «СШ №10 с углубленным изучением отдельных предметов»</t>
  </si>
  <si>
    <t>МБОУ СОШ п. Солидарность</t>
  </si>
  <si>
    <t>Звягина</t>
  </si>
  <si>
    <t>Оксана</t>
  </si>
  <si>
    <t>Валерьевна</t>
  </si>
  <si>
    <t>Дарья</t>
  </si>
  <si>
    <t>Прилепина</t>
  </si>
  <si>
    <t>Боркунова</t>
  </si>
  <si>
    <t>Алеся</t>
  </si>
  <si>
    <t>Пыжикова</t>
  </si>
  <si>
    <t>Эдуардовна</t>
  </si>
  <si>
    <t>Егорова</t>
  </si>
  <si>
    <t>Софья</t>
  </si>
  <si>
    <t>Андреевна</t>
  </si>
  <si>
    <t>Елецкий район</t>
  </si>
  <si>
    <t>Татьяна</t>
  </si>
  <si>
    <t>Юлия</t>
  </si>
  <si>
    <t>МБОУ «Лицей №5 г. Ельца»</t>
  </si>
  <si>
    <t>max=62,5</t>
  </si>
  <si>
    <t>Муниципалитет</t>
  </si>
  <si>
    <t>Образовательная организация</t>
  </si>
  <si>
    <t>Сидоров</t>
  </si>
  <si>
    <t>Степан</t>
  </si>
  <si>
    <t>Рассказов</t>
  </si>
  <si>
    <t>Матвей</t>
  </si>
  <si>
    <t>Павлович</t>
  </si>
  <si>
    <t>Арифджанов</t>
  </si>
  <si>
    <t>Аслиддин</t>
  </si>
  <si>
    <t>Ульянкин</t>
  </si>
  <si>
    <t>Евгеньевич</t>
  </si>
  <si>
    <t>Юрьевич</t>
  </si>
  <si>
    <t>Витальевич</t>
  </si>
  <si>
    <t>Кикин</t>
  </si>
  <si>
    <t>Вартанович</t>
  </si>
  <si>
    <t>Сабиров</t>
  </si>
  <si>
    <t>Тупикин</t>
  </si>
  <si>
    <t>Гунькин</t>
  </si>
  <si>
    <t>Петюшик</t>
  </si>
  <si>
    <t>Святослав</t>
  </si>
  <si>
    <t>Пожидаев</t>
  </si>
  <si>
    <t>Леонидович</t>
  </si>
  <si>
    <t>Логунов</t>
  </si>
  <si>
    <t>Константинович</t>
  </si>
  <si>
    <t>Меркулов</t>
  </si>
  <si>
    <t>Васильевич</t>
  </si>
  <si>
    <t>Фролов</t>
  </si>
  <si>
    <t>Мезенцев</t>
  </si>
  <si>
    <t>МБОУ СОШ с.Захаровка</t>
  </si>
  <si>
    <t>г. Елец</t>
  </si>
  <si>
    <t>МБОУ лицей № 4 г. Данкова</t>
  </si>
  <si>
    <t>МБОУ СОШ с. Хрущевка</t>
  </si>
  <si>
    <t>Воловский район</t>
  </si>
  <si>
    <t>Усманский район</t>
  </si>
  <si>
    <t>МБОУ "Лицей №5 города Ельца"</t>
  </si>
  <si>
    <t>МБОУ СОШ с. Сторожевое</t>
  </si>
  <si>
    <t>МБОУ "Средняя школа №10 с углубленным изучением отдельных предметов"</t>
  </si>
  <si>
    <t>МБОУ "Гимназия №11 г. Ельца"</t>
  </si>
  <si>
    <t>МБОУ СОШ №2 им. М.И. Третьяковой с. Доброе</t>
  </si>
  <si>
    <t>МБОУ СОШ №2 им.М.И. Третьяковой с. Доброе</t>
  </si>
  <si>
    <t>МБОУ лицей №1 г. Усмани</t>
  </si>
  <si>
    <t>МБОУ "СШ №8 г. Ельца"</t>
  </si>
  <si>
    <t>МБОУ СОШ №2 с. Казаки</t>
  </si>
  <si>
    <t>МБОУ "Лицей №1"п. Добринка</t>
  </si>
  <si>
    <t>МБОУ ОСШ с. Красное</t>
  </si>
  <si>
    <t>спортивные игры</t>
  </si>
  <si>
    <t>Анохин</t>
  </si>
  <si>
    <t>Роман</t>
  </si>
  <si>
    <t>Данилов</t>
  </si>
  <si>
    <t>г. Липецк</t>
  </si>
  <si>
    <t>МАОУ лицей №44 г. Липецка</t>
  </si>
  <si>
    <t>Засухин</t>
  </si>
  <si>
    <t>Иванников</t>
  </si>
  <si>
    <t>Вугарович</t>
  </si>
  <si>
    <t>Королёв</t>
  </si>
  <si>
    <t>Ординарцев</t>
  </si>
  <si>
    <t>Семен</t>
  </si>
  <si>
    <t>Сергеев</t>
  </si>
  <si>
    <t>МБОУ СОШ с. Чернава</t>
  </si>
  <si>
    <t>Ступаков</t>
  </si>
  <si>
    <t>Таранов</t>
  </si>
  <si>
    <t>Владимир</t>
  </si>
  <si>
    <t>Усков</t>
  </si>
  <si>
    <t>Федор</t>
  </si>
  <si>
    <t>МБОУ СОШ №2 г. Лебедянь</t>
  </si>
  <si>
    <t>ФКЮ-30</t>
  </si>
  <si>
    <t>ФКЮ-29</t>
  </si>
  <si>
    <t>ФКЮ-28</t>
  </si>
  <si>
    <t>ФКЮ-27</t>
  </si>
  <si>
    <t>ФКЮ-26</t>
  </si>
  <si>
    <t>ФКЮ-25</t>
  </si>
  <si>
    <t>ФКЮ-24</t>
  </si>
  <si>
    <t>ФКЮ-23</t>
  </si>
  <si>
    <t>ФКЮ-22</t>
  </si>
  <si>
    <t>ФКЮ-21</t>
  </si>
  <si>
    <t>ФКЮ-20</t>
  </si>
  <si>
    <t>ФКЮ-19</t>
  </si>
  <si>
    <t>ФКЮ-18</t>
  </si>
  <si>
    <t>ФКЮ-17</t>
  </si>
  <si>
    <t>ФКЮ-16</t>
  </si>
  <si>
    <t>ФКЮ-15</t>
  </si>
  <si>
    <t>ФКЮ-14</t>
  </si>
  <si>
    <t>ФКЮ-13</t>
  </si>
  <si>
    <t>ФКЮ-12</t>
  </si>
  <si>
    <t>ФКЮ-11</t>
  </si>
  <si>
    <t>ФКЮ-10</t>
  </si>
  <si>
    <t>ФКЮ-09</t>
  </si>
  <si>
    <t>ФКЮ-08</t>
  </si>
  <si>
    <t>ФКЮ-07</t>
  </si>
  <si>
    <t>ФКЮ-06</t>
  </si>
  <si>
    <t>ФКЮ-05</t>
  </si>
  <si>
    <t>ФКЮ-04</t>
  </si>
  <si>
    <t>ФКЮ-03</t>
  </si>
  <si>
    <t>ФКЮ-02</t>
  </si>
  <si>
    <t>ФКЮ-01</t>
  </si>
  <si>
    <t>Кровопускова</t>
  </si>
  <si>
    <t>Евгения</t>
  </si>
  <si>
    <t>Григорьевна</t>
  </si>
  <si>
    <t>Колесникова</t>
  </si>
  <si>
    <t>Полина</t>
  </si>
  <si>
    <t>Вадимовна</t>
  </si>
  <si>
    <t>Нестерова</t>
  </si>
  <si>
    <t>Варвара</t>
  </si>
  <si>
    <t>Чаплыгина</t>
  </si>
  <si>
    <t>Анатольевна</t>
  </si>
  <si>
    <t>Маркина</t>
  </si>
  <si>
    <t>Измайлова</t>
  </si>
  <si>
    <t>Вероника</t>
  </si>
  <si>
    <t>Витальевна</t>
  </si>
  <si>
    <t>Миронова</t>
  </si>
  <si>
    <t>Алиса</t>
  </si>
  <si>
    <t>Александровна</t>
  </si>
  <si>
    <t>Козлова</t>
  </si>
  <si>
    <t>Вострикова</t>
  </si>
  <si>
    <t>Васильева</t>
  </si>
  <si>
    <t>Вера</t>
  </si>
  <si>
    <t>Свиридова</t>
  </si>
  <si>
    <t>Руслановна</t>
  </si>
  <si>
    <t>Гейбатова</t>
  </si>
  <si>
    <t>Распопова</t>
  </si>
  <si>
    <t>Соболева</t>
  </si>
  <si>
    <t>Гладкова</t>
  </si>
  <si>
    <t>Белоусова</t>
  </si>
  <si>
    <t>Вялкина</t>
  </si>
  <si>
    <t>Дворянкина</t>
  </si>
  <si>
    <t>11-12.02.2022</t>
  </si>
  <si>
    <t>МБОУ "Средняя общеобразовательная школа с.Чернава Измалковского муниципального района Липецкой области"</t>
  </si>
  <si>
    <t>г. Липецк</t>
  </si>
  <si>
    <t>МБОУ гимназия «Новое поколение» г. Задонска</t>
  </si>
  <si>
    <t>МБОУ СОШ п. Ключ жизни</t>
  </si>
  <si>
    <t>Задонский район</t>
  </si>
  <si>
    <t>МБОУ "Лицей №1" п. Добринка</t>
  </si>
  <si>
    <t>МБОУ СШ №2 им. И.И. Жемчужникова г. Лебедянь.</t>
  </si>
  <si>
    <t>МБОУ СОШ с. Захаровка</t>
  </si>
  <si>
    <t>МБОУ "Гимназия №1 имени Н.И. Борцова"</t>
  </si>
  <si>
    <t>МАОУ "СШ №12 г. Ельца"</t>
  </si>
  <si>
    <t>ФКД-26</t>
  </si>
  <si>
    <t>ФКД-25</t>
  </si>
  <si>
    <t>ФКД-24</t>
  </si>
  <si>
    <t>ФКД-23</t>
  </si>
  <si>
    <t>ФКД-22</t>
  </si>
  <si>
    <t>ФКД-21</t>
  </si>
  <si>
    <t>ФКД-20</t>
  </si>
  <si>
    <t>ФКД-19</t>
  </si>
  <si>
    <t>ФКД-18</t>
  </si>
  <si>
    <t>ФКД-17</t>
  </si>
  <si>
    <t>ФКД-16</t>
  </si>
  <si>
    <t>ФКД-15</t>
  </si>
  <si>
    <t>ФКД-14</t>
  </si>
  <si>
    <t>ФКД-13</t>
  </si>
  <si>
    <t>ФКД-12</t>
  </si>
  <si>
    <t>ФКД-11</t>
  </si>
  <si>
    <t>ФКД-10</t>
  </si>
  <si>
    <t>ФКД-09</t>
  </si>
  <si>
    <t>ФКД-08</t>
  </si>
  <si>
    <t>ФКД-07</t>
  </si>
  <si>
    <t>ФКД-06</t>
  </si>
  <si>
    <t>ФКД-05</t>
  </si>
  <si>
    <t>ФКД-04</t>
  </si>
  <si>
    <t>ФКД-03</t>
  </si>
  <si>
    <t>ФКД-02</t>
  </si>
  <si>
    <t>ФКД-01</t>
  </si>
  <si>
    <t>Вячеславович</t>
  </si>
  <si>
    <t xml:space="preserve">Егорова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</si>
</sst>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1" fillId="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 vertical="top"/>
    </xf>
    <xf numFmtId="0" fontId="40" fillId="33" borderId="13" xfId="0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left" vertical="top"/>
    </xf>
    <xf numFmtId="0" fontId="40" fillId="33" borderId="14" xfId="0" applyFont="1" applyFill="1" applyBorder="1" applyAlignment="1">
      <alignment horizontal="center" vertical="top"/>
    </xf>
    <xf numFmtId="2" fontId="0" fillId="4" borderId="15" xfId="0" applyNumberFormat="1" applyFill="1" applyBorder="1" applyAlignment="1">
      <alignment horizontal="center"/>
    </xf>
    <xf numFmtId="2" fontId="0" fillId="32" borderId="15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9" max="9" width="9.7109375" style="0" bestFit="1" customWidth="1"/>
    <col min="10" max="10" width="15.57421875" style="0" customWidth="1"/>
    <col min="11" max="11" width="9.8515625" style="0" customWidth="1"/>
    <col min="12" max="12" width="11.00390625" style="0" customWidth="1"/>
    <col min="14" max="14" width="12.28125" style="0" customWidth="1"/>
    <col min="15" max="15" width="10.8515625" style="0" customWidth="1"/>
  </cols>
  <sheetData>
    <row r="2" spans="1:5" ht="12.75">
      <c r="A2" s="1" t="s">
        <v>11</v>
      </c>
      <c r="D2" t="s">
        <v>12</v>
      </c>
      <c r="E2" s="26" t="s">
        <v>216</v>
      </c>
    </row>
    <row r="4" spans="1:15" ht="38.25" customHeight="1">
      <c r="A4" s="66" t="s">
        <v>0</v>
      </c>
      <c r="B4" s="66" t="s">
        <v>2</v>
      </c>
      <c r="C4" s="66" t="s">
        <v>3</v>
      </c>
      <c r="D4" s="66" t="s">
        <v>4</v>
      </c>
      <c r="E4" s="66" t="s">
        <v>91</v>
      </c>
      <c r="F4" s="66" t="s">
        <v>92</v>
      </c>
      <c r="G4" s="66" t="s">
        <v>1</v>
      </c>
      <c r="H4" s="2"/>
      <c r="I4" s="65" t="s">
        <v>13</v>
      </c>
      <c r="J4" s="58"/>
      <c r="K4" s="57" t="s">
        <v>14</v>
      </c>
      <c r="L4" s="57"/>
      <c r="M4" s="58"/>
      <c r="N4" s="59" t="s">
        <v>7</v>
      </c>
      <c r="O4" s="60"/>
    </row>
    <row r="5" spans="1:15" ht="25.5" customHeight="1">
      <c r="A5" s="67"/>
      <c r="B5" s="67"/>
      <c r="C5" s="67"/>
      <c r="D5" s="67"/>
      <c r="E5" s="67"/>
      <c r="F5" s="67"/>
      <c r="G5" s="67"/>
      <c r="H5" s="54" t="s">
        <v>8</v>
      </c>
      <c r="I5" s="10"/>
      <c r="J5" s="20"/>
      <c r="K5" s="15" t="s">
        <v>26</v>
      </c>
      <c r="L5" s="15" t="s">
        <v>136</v>
      </c>
      <c r="M5" s="10" t="s">
        <v>10</v>
      </c>
      <c r="N5" s="61"/>
      <c r="O5" s="62"/>
    </row>
    <row r="6" spans="1:15" ht="12.75">
      <c r="A6" s="67"/>
      <c r="B6" s="67"/>
      <c r="C6" s="67"/>
      <c r="D6" s="67"/>
      <c r="E6" s="67"/>
      <c r="F6" s="67"/>
      <c r="G6" s="67"/>
      <c r="H6" s="55"/>
      <c r="I6" s="9" t="s">
        <v>6</v>
      </c>
      <c r="J6" s="9" t="s">
        <v>41</v>
      </c>
      <c r="K6" s="5" t="s">
        <v>6</v>
      </c>
      <c r="L6" s="5" t="s">
        <v>6</v>
      </c>
      <c r="M6" s="9" t="s">
        <v>6</v>
      </c>
      <c r="N6" s="6" t="s">
        <v>6</v>
      </c>
      <c r="O6" s="63" t="s">
        <v>35</v>
      </c>
    </row>
    <row r="7" spans="1:15" ht="12.75">
      <c r="A7" s="68"/>
      <c r="B7" s="68"/>
      <c r="C7" s="68"/>
      <c r="D7" s="68"/>
      <c r="E7" s="68"/>
      <c r="F7" s="68"/>
      <c r="G7" s="68"/>
      <c r="H7" s="56"/>
      <c r="I7" s="9" t="s">
        <v>90</v>
      </c>
      <c r="J7" s="9" t="s">
        <v>29</v>
      </c>
      <c r="K7" s="5" t="s">
        <v>27</v>
      </c>
      <c r="L7" s="5" t="s">
        <v>27</v>
      </c>
      <c r="M7" s="9" t="s">
        <v>28</v>
      </c>
      <c r="N7" s="6" t="s">
        <v>30</v>
      </c>
      <c r="O7" s="64"/>
    </row>
    <row r="8" spans="1:15" ht="12.75">
      <c r="A8" s="13"/>
      <c r="B8" s="13"/>
      <c r="C8" s="13"/>
      <c r="D8" s="13"/>
      <c r="E8" s="13"/>
      <c r="F8" s="13"/>
      <c r="G8" s="13"/>
      <c r="H8" s="14"/>
      <c r="I8" s="9"/>
      <c r="J8" s="9"/>
      <c r="K8" s="5"/>
      <c r="L8" s="5"/>
      <c r="M8" s="9"/>
      <c r="N8" s="6"/>
      <c r="O8" s="12"/>
    </row>
    <row r="9" spans="1:15" s="25" customFormat="1" ht="12.75" customHeight="1">
      <c r="A9" s="40">
        <v>1</v>
      </c>
      <c r="B9" s="28" t="s">
        <v>106</v>
      </c>
      <c r="C9" s="28" t="s">
        <v>46</v>
      </c>
      <c r="D9" s="28" t="s">
        <v>253</v>
      </c>
      <c r="E9" s="29" t="s">
        <v>120</v>
      </c>
      <c r="F9" s="28" t="s">
        <v>128</v>
      </c>
      <c r="G9" s="29">
        <v>11</v>
      </c>
      <c r="H9" s="47" t="s">
        <v>180</v>
      </c>
      <c r="I9" s="16">
        <v>24.5</v>
      </c>
      <c r="J9" s="16">
        <f aca="true" t="shared" si="0" ref="J9:J38">20*I9/62.5</f>
        <v>7.84</v>
      </c>
      <c r="K9" s="38">
        <v>36.72</v>
      </c>
      <c r="L9" s="38">
        <v>33.46</v>
      </c>
      <c r="M9" s="16">
        <f aca="true" t="shared" si="1" ref="M9:M38">SUM(K9:L9)</f>
        <v>70.18</v>
      </c>
      <c r="N9" s="18">
        <f aca="true" t="shared" si="2" ref="N9:N38">SUM(J9,M9)</f>
        <v>78.02000000000001</v>
      </c>
      <c r="O9" s="11"/>
    </row>
    <row r="10" spans="1:15" s="25" customFormat="1" ht="12.75" customHeight="1">
      <c r="A10" s="40">
        <v>2</v>
      </c>
      <c r="B10" s="28" t="s">
        <v>65</v>
      </c>
      <c r="C10" s="28" t="s">
        <v>64</v>
      </c>
      <c r="D10" s="28" t="s">
        <v>20</v>
      </c>
      <c r="E10" s="29" t="s">
        <v>39</v>
      </c>
      <c r="F10" s="28" t="s">
        <v>130</v>
      </c>
      <c r="G10" s="29">
        <v>11</v>
      </c>
      <c r="H10" s="48" t="s">
        <v>160</v>
      </c>
      <c r="I10" s="16">
        <v>13</v>
      </c>
      <c r="J10" s="16">
        <f t="shared" si="0"/>
        <v>4.16</v>
      </c>
      <c r="K10" s="38">
        <v>33.23</v>
      </c>
      <c r="L10" s="38">
        <v>40</v>
      </c>
      <c r="M10" s="16">
        <f t="shared" si="1"/>
        <v>73.22999999999999</v>
      </c>
      <c r="N10" s="18">
        <f t="shared" si="2"/>
        <v>77.38999999999999</v>
      </c>
      <c r="O10" s="11"/>
    </row>
    <row r="11" spans="1:15" s="25" customFormat="1" ht="12.75" customHeight="1">
      <c r="A11" s="40">
        <v>3</v>
      </c>
      <c r="B11" s="43" t="s">
        <v>139</v>
      </c>
      <c r="C11" s="44" t="s">
        <v>50</v>
      </c>
      <c r="D11" s="44" t="s">
        <v>69</v>
      </c>
      <c r="E11" s="46" t="s">
        <v>140</v>
      </c>
      <c r="F11" s="44" t="s">
        <v>141</v>
      </c>
      <c r="G11" s="30">
        <v>10</v>
      </c>
      <c r="H11" s="47" t="s">
        <v>176</v>
      </c>
      <c r="I11" s="16">
        <v>15.5</v>
      </c>
      <c r="J11" s="16">
        <f t="shared" si="0"/>
        <v>4.96</v>
      </c>
      <c r="K11" s="38">
        <v>40</v>
      </c>
      <c r="L11" s="40">
        <v>32.31</v>
      </c>
      <c r="M11" s="16">
        <f t="shared" si="1"/>
        <v>72.31</v>
      </c>
      <c r="N11" s="18">
        <f t="shared" si="2"/>
        <v>77.27</v>
      </c>
      <c r="O11" s="11"/>
    </row>
    <row r="12" spans="1:15" s="25" customFormat="1" ht="12.75" customHeight="1">
      <c r="A12" s="40">
        <v>4</v>
      </c>
      <c r="B12" s="44" t="s">
        <v>153</v>
      </c>
      <c r="C12" s="44" t="s">
        <v>154</v>
      </c>
      <c r="D12" s="45" t="s">
        <v>103</v>
      </c>
      <c r="E12" s="52" t="s">
        <v>70</v>
      </c>
      <c r="F12" s="53" t="s">
        <v>155</v>
      </c>
      <c r="G12" s="30">
        <v>9</v>
      </c>
      <c r="H12" s="47" t="s">
        <v>156</v>
      </c>
      <c r="I12" s="16">
        <v>29.5</v>
      </c>
      <c r="J12" s="16">
        <f t="shared" si="0"/>
        <v>9.44</v>
      </c>
      <c r="K12" s="40">
        <v>39.59</v>
      </c>
      <c r="L12" s="40">
        <v>26.75</v>
      </c>
      <c r="M12" s="16">
        <f t="shared" si="1"/>
        <v>66.34</v>
      </c>
      <c r="N12" s="18">
        <f t="shared" si="2"/>
        <v>75.78</v>
      </c>
      <c r="O12" s="11"/>
    </row>
    <row r="13" spans="1:15" s="25" customFormat="1" ht="12.75" customHeight="1">
      <c r="A13" s="40">
        <v>5</v>
      </c>
      <c r="B13" s="28" t="s">
        <v>100</v>
      </c>
      <c r="C13" s="28" t="s">
        <v>46</v>
      </c>
      <c r="D13" s="28" t="s">
        <v>101</v>
      </c>
      <c r="E13" s="29" t="s">
        <v>31</v>
      </c>
      <c r="F13" s="28" t="s">
        <v>33</v>
      </c>
      <c r="G13" s="30">
        <v>10</v>
      </c>
      <c r="H13" s="47" t="s">
        <v>171</v>
      </c>
      <c r="I13" s="16">
        <v>24</v>
      </c>
      <c r="J13" s="16">
        <f t="shared" si="0"/>
        <v>7.68</v>
      </c>
      <c r="K13" s="38">
        <v>31.59</v>
      </c>
      <c r="L13" s="38">
        <v>35.84</v>
      </c>
      <c r="M13" s="16">
        <f t="shared" si="1"/>
        <v>67.43</v>
      </c>
      <c r="N13" s="18">
        <f t="shared" si="2"/>
        <v>75.11000000000001</v>
      </c>
      <c r="O13" s="11"/>
    </row>
    <row r="14" spans="1:15" s="25" customFormat="1" ht="12.75" customHeight="1">
      <c r="A14" s="40">
        <v>6</v>
      </c>
      <c r="B14" s="28" t="s">
        <v>95</v>
      </c>
      <c r="C14" s="28" t="s">
        <v>96</v>
      </c>
      <c r="D14" s="28" t="s">
        <v>97</v>
      </c>
      <c r="E14" s="29" t="s">
        <v>120</v>
      </c>
      <c r="F14" s="28" t="s">
        <v>125</v>
      </c>
      <c r="G14" s="29">
        <v>10</v>
      </c>
      <c r="H14" s="47" t="s">
        <v>161</v>
      </c>
      <c r="I14" s="16">
        <v>41.75</v>
      </c>
      <c r="J14" s="16">
        <f t="shared" si="0"/>
        <v>13.36</v>
      </c>
      <c r="K14" s="38">
        <v>31.38</v>
      </c>
      <c r="L14" s="38">
        <v>29.89</v>
      </c>
      <c r="M14" s="16">
        <f t="shared" si="1"/>
        <v>61.269999999999996</v>
      </c>
      <c r="N14" s="18">
        <f t="shared" si="2"/>
        <v>74.63</v>
      </c>
      <c r="O14" s="11"/>
    </row>
    <row r="15" spans="1:15" s="25" customFormat="1" ht="12.75" customHeight="1">
      <c r="A15" s="40">
        <v>7</v>
      </c>
      <c r="B15" s="28" t="s">
        <v>61</v>
      </c>
      <c r="C15" s="28" t="s">
        <v>49</v>
      </c>
      <c r="D15" s="28" t="s">
        <v>20</v>
      </c>
      <c r="E15" s="29" t="s">
        <v>120</v>
      </c>
      <c r="F15" s="28" t="s">
        <v>132</v>
      </c>
      <c r="G15" s="29">
        <v>11</v>
      </c>
      <c r="H15" s="47" t="s">
        <v>182</v>
      </c>
      <c r="I15" s="16">
        <v>23.5</v>
      </c>
      <c r="J15" s="16">
        <f t="shared" si="0"/>
        <v>7.52</v>
      </c>
      <c r="K15" s="38">
        <v>35.49</v>
      </c>
      <c r="L15" s="38">
        <v>30.8</v>
      </c>
      <c r="M15" s="16">
        <f t="shared" si="1"/>
        <v>66.29</v>
      </c>
      <c r="N15" s="18">
        <f t="shared" si="2"/>
        <v>73.81</v>
      </c>
      <c r="O15" s="11"/>
    </row>
    <row r="16" spans="1:15" ht="12.75" customHeight="1">
      <c r="A16" s="40">
        <v>8</v>
      </c>
      <c r="B16" s="44" t="s">
        <v>142</v>
      </c>
      <c r="C16" s="44" t="s">
        <v>37</v>
      </c>
      <c r="D16" s="45" t="s">
        <v>66</v>
      </c>
      <c r="E16" s="29" t="s">
        <v>120</v>
      </c>
      <c r="F16" s="28" t="s">
        <v>127</v>
      </c>
      <c r="G16" s="30">
        <v>9</v>
      </c>
      <c r="H16" s="47" t="s">
        <v>178</v>
      </c>
      <c r="I16" s="16">
        <v>16.75</v>
      </c>
      <c r="J16" s="16">
        <f t="shared" si="0"/>
        <v>5.36</v>
      </c>
      <c r="K16" s="40">
        <v>36.31</v>
      </c>
      <c r="L16" s="40">
        <v>31.38</v>
      </c>
      <c r="M16" s="16">
        <f t="shared" si="1"/>
        <v>67.69</v>
      </c>
      <c r="N16" s="18">
        <f t="shared" si="2"/>
        <v>73.05</v>
      </c>
      <c r="O16" s="11"/>
    </row>
    <row r="17" spans="1:15" ht="12.75" customHeight="1">
      <c r="A17" s="40">
        <v>9</v>
      </c>
      <c r="B17" s="28" t="s">
        <v>107</v>
      </c>
      <c r="C17" s="28" t="s">
        <v>49</v>
      </c>
      <c r="D17" s="28" t="s">
        <v>69</v>
      </c>
      <c r="E17" s="29" t="s">
        <v>39</v>
      </c>
      <c r="F17" s="28" t="s">
        <v>129</v>
      </c>
      <c r="G17" s="30">
        <v>11</v>
      </c>
      <c r="H17" s="47" t="s">
        <v>165</v>
      </c>
      <c r="I17" s="16">
        <v>16</v>
      </c>
      <c r="J17" s="16">
        <f t="shared" si="0"/>
        <v>5.12</v>
      </c>
      <c r="K17" s="38">
        <v>34.26</v>
      </c>
      <c r="L17" s="38">
        <v>32.65</v>
      </c>
      <c r="M17" s="16">
        <f t="shared" si="1"/>
        <v>66.91</v>
      </c>
      <c r="N17" s="18">
        <f t="shared" si="2"/>
        <v>72.03</v>
      </c>
      <c r="O17" s="11"/>
    </row>
    <row r="18" spans="1:15" ht="12.75" customHeight="1">
      <c r="A18" s="40">
        <v>10</v>
      </c>
      <c r="B18" s="28" t="s">
        <v>48</v>
      </c>
      <c r="C18" s="28" t="s">
        <v>49</v>
      </c>
      <c r="D18" s="28" t="s">
        <v>38</v>
      </c>
      <c r="E18" s="29" t="s">
        <v>120</v>
      </c>
      <c r="F18" s="28" t="s">
        <v>127</v>
      </c>
      <c r="G18" s="29">
        <v>11</v>
      </c>
      <c r="H18" s="47" t="s">
        <v>170</v>
      </c>
      <c r="I18" s="16">
        <v>24.5</v>
      </c>
      <c r="J18" s="16">
        <f t="shared" si="0"/>
        <v>7.84</v>
      </c>
      <c r="K18" s="38">
        <v>35.49</v>
      </c>
      <c r="L18" s="38">
        <v>28.08</v>
      </c>
      <c r="M18" s="16">
        <f t="shared" si="1"/>
        <v>63.57</v>
      </c>
      <c r="N18" s="18">
        <f t="shared" si="2"/>
        <v>71.41</v>
      </c>
      <c r="O18" s="11"/>
    </row>
    <row r="19" spans="1:15" ht="12.75" customHeight="1">
      <c r="A19" s="40">
        <v>11</v>
      </c>
      <c r="B19" s="44" t="s">
        <v>151</v>
      </c>
      <c r="C19" s="44" t="s">
        <v>152</v>
      </c>
      <c r="D19" s="45" t="s">
        <v>19</v>
      </c>
      <c r="E19" s="46" t="s">
        <v>22</v>
      </c>
      <c r="F19" s="44" t="s">
        <v>149</v>
      </c>
      <c r="G19" s="30">
        <v>9</v>
      </c>
      <c r="H19" s="47" t="s">
        <v>157</v>
      </c>
      <c r="I19" s="16">
        <v>4.5</v>
      </c>
      <c r="J19" s="16">
        <f t="shared" si="0"/>
        <v>1.44</v>
      </c>
      <c r="K19" s="40">
        <v>35.69</v>
      </c>
      <c r="L19" s="40">
        <v>33.86</v>
      </c>
      <c r="M19" s="16">
        <f t="shared" si="1"/>
        <v>69.55</v>
      </c>
      <c r="N19" s="18">
        <f t="shared" si="2"/>
        <v>70.99</v>
      </c>
      <c r="O19" s="11"/>
    </row>
    <row r="20" spans="1:15" ht="12.75" customHeight="1">
      <c r="A20" s="40">
        <v>12</v>
      </c>
      <c r="B20" s="44" t="s">
        <v>148</v>
      </c>
      <c r="C20" s="44" t="s">
        <v>18</v>
      </c>
      <c r="D20" s="45" t="s">
        <v>19</v>
      </c>
      <c r="E20" s="46" t="s">
        <v>22</v>
      </c>
      <c r="F20" s="44" t="s">
        <v>149</v>
      </c>
      <c r="G20" s="30">
        <v>9</v>
      </c>
      <c r="H20" s="47" t="s">
        <v>166</v>
      </c>
      <c r="I20" s="16">
        <v>13.25</v>
      </c>
      <c r="J20" s="16">
        <f t="shared" si="0"/>
        <v>4.24</v>
      </c>
      <c r="K20" s="40">
        <v>30.56</v>
      </c>
      <c r="L20" s="40">
        <v>33.98</v>
      </c>
      <c r="M20" s="16">
        <f t="shared" si="1"/>
        <v>64.53999999999999</v>
      </c>
      <c r="N20" s="18">
        <f t="shared" si="2"/>
        <v>68.77999999999999</v>
      </c>
      <c r="O20" s="11"/>
    </row>
    <row r="21" spans="1:15" ht="12.75" customHeight="1">
      <c r="A21" s="40">
        <v>13</v>
      </c>
      <c r="B21" s="28" t="s">
        <v>118</v>
      </c>
      <c r="C21" s="28" t="s">
        <v>36</v>
      </c>
      <c r="D21" s="28" t="s">
        <v>19</v>
      </c>
      <c r="E21" s="29" t="s">
        <v>23</v>
      </c>
      <c r="F21" s="28" t="s">
        <v>135</v>
      </c>
      <c r="G21" s="29">
        <v>11</v>
      </c>
      <c r="H21" s="47" t="s">
        <v>159</v>
      </c>
      <c r="I21" s="16">
        <v>23.5</v>
      </c>
      <c r="J21" s="16">
        <f t="shared" si="0"/>
        <v>7.52</v>
      </c>
      <c r="K21" s="38">
        <v>30.77</v>
      </c>
      <c r="L21" s="38">
        <v>30.33</v>
      </c>
      <c r="M21" s="16">
        <f t="shared" si="1"/>
        <v>61.099999999999994</v>
      </c>
      <c r="N21" s="18">
        <f t="shared" si="2"/>
        <v>68.61999999999999</v>
      </c>
      <c r="O21" s="11"/>
    </row>
    <row r="22" spans="1:15" ht="12.75" customHeight="1">
      <c r="A22" s="40">
        <v>14</v>
      </c>
      <c r="B22" s="28" t="s">
        <v>115</v>
      </c>
      <c r="C22" s="28" t="s">
        <v>67</v>
      </c>
      <c r="D22" s="28" t="s">
        <v>116</v>
      </c>
      <c r="E22" s="29" t="s">
        <v>120</v>
      </c>
      <c r="F22" s="28" t="s">
        <v>125</v>
      </c>
      <c r="G22" s="29">
        <v>11</v>
      </c>
      <c r="H22" s="47" t="s">
        <v>163</v>
      </c>
      <c r="I22" s="16">
        <v>22.25</v>
      </c>
      <c r="J22" s="16">
        <f t="shared" si="0"/>
        <v>7.12</v>
      </c>
      <c r="K22" s="38">
        <v>27.28</v>
      </c>
      <c r="L22" s="38">
        <v>34.02</v>
      </c>
      <c r="M22" s="16">
        <f t="shared" si="1"/>
        <v>61.300000000000004</v>
      </c>
      <c r="N22" s="18">
        <f t="shared" si="2"/>
        <v>68.42</v>
      </c>
      <c r="O22" s="11"/>
    </row>
    <row r="23" spans="1:15" ht="12.75" customHeight="1">
      <c r="A23" s="40">
        <v>15</v>
      </c>
      <c r="B23" s="44" t="s">
        <v>146</v>
      </c>
      <c r="C23" s="44" t="s">
        <v>147</v>
      </c>
      <c r="D23" s="45" t="s">
        <v>20</v>
      </c>
      <c r="E23" s="46" t="s">
        <v>124</v>
      </c>
      <c r="F23" s="28" t="s">
        <v>126</v>
      </c>
      <c r="G23" s="30">
        <v>9</v>
      </c>
      <c r="H23" s="47" t="s">
        <v>185</v>
      </c>
      <c r="I23" s="16">
        <v>15.75</v>
      </c>
      <c r="J23" s="16">
        <f t="shared" si="0"/>
        <v>5.04</v>
      </c>
      <c r="K23" s="40">
        <v>33.64</v>
      </c>
      <c r="L23" s="40">
        <v>29.33</v>
      </c>
      <c r="M23" s="16">
        <f t="shared" si="1"/>
        <v>62.97</v>
      </c>
      <c r="N23" s="18">
        <f t="shared" si="2"/>
        <v>68.01</v>
      </c>
      <c r="O23" s="11"/>
    </row>
    <row r="24" spans="1:15" ht="12.75" customHeight="1">
      <c r="A24" s="40">
        <v>16</v>
      </c>
      <c r="B24" s="28" t="s">
        <v>104</v>
      </c>
      <c r="C24" s="28" t="s">
        <v>64</v>
      </c>
      <c r="D24" s="28" t="s">
        <v>105</v>
      </c>
      <c r="E24" s="29" t="s">
        <v>40</v>
      </c>
      <c r="F24" s="28" t="s">
        <v>58</v>
      </c>
      <c r="G24" s="29">
        <v>11</v>
      </c>
      <c r="H24" s="47" t="s">
        <v>158</v>
      </c>
      <c r="I24" s="16">
        <v>21.5</v>
      </c>
      <c r="J24" s="16">
        <f t="shared" si="0"/>
        <v>6.88</v>
      </c>
      <c r="K24" s="38">
        <v>34.67</v>
      </c>
      <c r="L24" s="38">
        <v>26.01</v>
      </c>
      <c r="M24" s="16">
        <f t="shared" si="1"/>
        <v>60.68000000000001</v>
      </c>
      <c r="N24" s="18">
        <f t="shared" si="2"/>
        <v>67.56</v>
      </c>
      <c r="O24" s="11"/>
    </row>
    <row r="25" spans="1:15" ht="12.75" customHeight="1">
      <c r="A25" s="40">
        <v>17</v>
      </c>
      <c r="B25" s="28" t="s">
        <v>117</v>
      </c>
      <c r="C25" s="28" t="s">
        <v>42</v>
      </c>
      <c r="D25" s="28" t="s">
        <v>20</v>
      </c>
      <c r="E25" s="29" t="s">
        <v>39</v>
      </c>
      <c r="F25" s="28" t="s">
        <v>71</v>
      </c>
      <c r="G25" s="30">
        <v>11</v>
      </c>
      <c r="H25" s="47" t="s">
        <v>183</v>
      </c>
      <c r="I25" s="16">
        <v>19.5</v>
      </c>
      <c r="J25" s="16">
        <f t="shared" si="0"/>
        <v>6.24</v>
      </c>
      <c r="K25" s="38">
        <v>29.33</v>
      </c>
      <c r="L25" s="38">
        <v>29.81</v>
      </c>
      <c r="M25" s="16">
        <f t="shared" si="1"/>
        <v>59.14</v>
      </c>
      <c r="N25" s="18">
        <f t="shared" si="2"/>
        <v>65.38</v>
      </c>
      <c r="O25" s="11"/>
    </row>
    <row r="26" spans="1:15" ht="12.75" customHeight="1">
      <c r="A26" s="40">
        <v>18</v>
      </c>
      <c r="B26" s="28" t="s">
        <v>62</v>
      </c>
      <c r="C26" s="28" t="s">
        <v>47</v>
      </c>
      <c r="D26" s="28" t="s">
        <v>20</v>
      </c>
      <c r="E26" s="29" t="s">
        <v>31</v>
      </c>
      <c r="F26" s="28" t="s">
        <v>33</v>
      </c>
      <c r="G26" s="29">
        <v>11</v>
      </c>
      <c r="H26" s="47" t="s">
        <v>181</v>
      </c>
      <c r="I26" s="16">
        <v>20</v>
      </c>
      <c r="J26" s="16">
        <f t="shared" si="0"/>
        <v>6.4</v>
      </c>
      <c r="K26" s="38">
        <v>34.05</v>
      </c>
      <c r="L26" s="38">
        <v>24.86</v>
      </c>
      <c r="M26" s="16">
        <f t="shared" si="1"/>
        <v>58.91</v>
      </c>
      <c r="N26" s="18">
        <f t="shared" si="2"/>
        <v>65.31</v>
      </c>
      <c r="O26" s="11"/>
    </row>
    <row r="27" spans="1:15" ht="12.75" customHeight="1">
      <c r="A27" s="40">
        <v>19</v>
      </c>
      <c r="B27" s="44" t="s">
        <v>150</v>
      </c>
      <c r="C27" s="44" t="s">
        <v>68</v>
      </c>
      <c r="D27" s="45" t="s">
        <v>19</v>
      </c>
      <c r="E27" s="46" t="s">
        <v>23</v>
      </c>
      <c r="F27" s="44" t="s">
        <v>9</v>
      </c>
      <c r="G27" s="30">
        <v>9</v>
      </c>
      <c r="H27" s="47" t="s">
        <v>169</v>
      </c>
      <c r="I27" s="16">
        <v>15.5</v>
      </c>
      <c r="J27" s="16">
        <f t="shared" si="0"/>
        <v>4.96</v>
      </c>
      <c r="K27" s="40">
        <v>34.26</v>
      </c>
      <c r="L27" s="40">
        <v>25.71</v>
      </c>
      <c r="M27" s="16">
        <f t="shared" si="1"/>
        <v>59.97</v>
      </c>
      <c r="N27" s="18">
        <f t="shared" si="2"/>
        <v>64.92999999999999</v>
      </c>
      <c r="O27" s="11"/>
    </row>
    <row r="28" spans="1:15" ht="12.75" customHeight="1">
      <c r="A28" s="40">
        <v>20</v>
      </c>
      <c r="B28" s="28" t="s">
        <v>93</v>
      </c>
      <c r="C28" s="28" t="s">
        <v>94</v>
      </c>
      <c r="D28" s="28" t="s">
        <v>21</v>
      </c>
      <c r="E28" s="29" t="s">
        <v>123</v>
      </c>
      <c r="F28" s="28" t="s">
        <v>119</v>
      </c>
      <c r="G28" s="30">
        <v>10</v>
      </c>
      <c r="H28" s="47" t="s">
        <v>174</v>
      </c>
      <c r="I28" s="16">
        <v>13.5</v>
      </c>
      <c r="J28" s="16">
        <f t="shared" si="0"/>
        <v>4.32</v>
      </c>
      <c r="K28" s="38">
        <v>26.87</v>
      </c>
      <c r="L28" s="38">
        <v>31.51</v>
      </c>
      <c r="M28" s="16">
        <f t="shared" si="1"/>
        <v>58.38</v>
      </c>
      <c r="N28" s="18">
        <f t="shared" si="2"/>
        <v>62.7</v>
      </c>
      <c r="O28" s="11"/>
    </row>
    <row r="29" spans="1:15" ht="12.75" customHeight="1">
      <c r="A29" s="40">
        <v>21</v>
      </c>
      <c r="B29" s="28" t="s">
        <v>111</v>
      </c>
      <c r="C29" s="28" t="s">
        <v>36</v>
      </c>
      <c r="D29" s="28" t="s">
        <v>112</v>
      </c>
      <c r="E29" s="29" t="s">
        <v>86</v>
      </c>
      <c r="F29" s="28" t="s">
        <v>133</v>
      </c>
      <c r="G29" s="29">
        <v>11</v>
      </c>
      <c r="H29" s="47" t="s">
        <v>167</v>
      </c>
      <c r="I29" s="16">
        <v>13.75</v>
      </c>
      <c r="J29" s="16">
        <f t="shared" si="0"/>
        <v>4.4</v>
      </c>
      <c r="K29" s="38">
        <v>26.67</v>
      </c>
      <c r="L29" s="38">
        <v>31.49</v>
      </c>
      <c r="M29" s="16">
        <f t="shared" si="1"/>
        <v>58.16</v>
      </c>
      <c r="N29" s="18">
        <f t="shared" si="2"/>
        <v>62.559999999999995</v>
      </c>
      <c r="O29" s="11"/>
    </row>
    <row r="30" spans="1:15" ht="12.75" customHeight="1">
      <c r="A30" s="40">
        <v>22</v>
      </c>
      <c r="B30" s="44" t="s">
        <v>145</v>
      </c>
      <c r="C30" s="44" t="s">
        <v>50</v>
      </c>
      <c r="D30" s="45" t="s">
        <v>43</v>
      </c>
      <c r="E30" s="29" t="s">
        <v>40</v>
      </c>
      <c r="F30" s="28" t="s">
        <v>58</v>
      </c>
      <c r="G30" s="30">
        <v>9</v>
      </c>
      <c r="H30" s="47" t="s">
        <v>173</v>
      </c>
      <c r="I30" s="16">
        <v>6.25</v>
      </c>
      <c r="J30" s="16">
        <f t="shared" si="0"/>
        <v>2</v>
      </c>
      <c r="K30" s="40">
        <v>34.05</v>
      </c>
      <c r="L30" s="40">
        <v>26.23</v>
      </c>
      <c r="M30" s="16">
        <f t="shared" si="1"/>
        <v>60.28</v>
      </c>
      <c r="N30" s="18">
        <f t="shared" si="2"/>
        <v>62.28</v>
      </c>
      <c r="O30" s="11"/>
    </row>
    <row r="31" spans="1:15" ht="12.75">
      <c r="A31" s="40">
        <v>23</v>
      </c>
      <c r="B31" s="31" t="s">
        <v>98</v>
      </c>
      <c r="C31" s="31" t="s">
        <v>99</v>
      </c>
      <c r="D31" s="31"/>
      <c r="E31" s="32" t="s">
        <v>124</v>
      </c>
      <c r="F31" s="31" t="s">
        <v>126</v>
      </c>
      <c r="G31" s="29">
        <v>10</v>
      </c>
      <c r="H31" s="49" t="s">
        <v>164</v>
      </c>
      <c r="I31" s="16">
        <v>6.5</v>
      </c>
      <c r="J31" s="16">
        <f t="shared" si="0"/>
        <v>2.08</v>
      </c>
      <c r="K31" s="39">
        <v>31.18</v>
      </c>
      <c r="L31" s="39">
        <v>28.4</v>
      </c>
      <c r="M31" s="33">
        <f t="shared" si="1"/>
        <v>59.58</v>
      </c>
      <c r="N31" s="18">
        <f t="shared" si="2"/>
        <v>61.66</v>
      </c>
      <c r="O31" s="35"/>
    </row>
    <row r="32" spans="1:15" ht="12.75">
      <c r="A32" s="40">
        <v>24</v>
      </c>
      <c r="B32" s="42" t="s">
        <v>109</v>
      </c>
      <c r="C32" s="42" t="s">
        <v>110</v>
      </c>
      <c r="D32" s="42" t="s">
        <v>102</v>
      </c>
      <c r="E32" s="37" t="s">
        <v>124</v>
      </c>
      <c r="F32" s="42" t="s">
        <v>131</v>
      </c>
      <c r="G32" s="29">
        <v>11</v>
      </c>
      <c r="H32" s="49" t="s">
        <v>162</v>
      </c>
      <c r="I32" s="33">
        <v>6.5</v>
      </c>
      <c r="J32" s="16">
        <f t="shared" si="0"/>
        <v>2.08</v>
      </c>
      <c r="K32" s="39">
        <v>33.03</v>
      </c>
      <c r="L32" s="39">
        <v>26.55</v>
      </c>
      <c r="M32" s="33">
        <f t="shared" si="1"/>
        <v>59.58</v>
      </c>
      <c r="N32" s="34">
        <f t="shared" si="2"/>
        <v>61.66</v>
      </c>
      <c r="O32" s="35"/>
    </row>
    <row r="33" spans="1:15" ht="12.75">
      <c r="A33" s="40">
        <v>25</v>
      </c>
      <c r="B33" s="42" t="s">
        <v>113</v>
      </c>
      <c r="C33" s="42" t="s">
        <v>18</v>
      </c>
      <c r="D33" s="42" t="s">
        <v>114</v>
      </c>
      <c r="E33" s="37" t="s">
        <v>40</v>
      </c>
      <c r="F33" s="42" t="s">
        <v>134</v>
      </c>
      <c r="G33" s="29">
        <v>11</v>
      </c>
      <c r="H33" s="47" t="s">
        <v>175</v>
      </c>
      <c r="I33" s="16">
        <v>19.25</v>
      </c>
      <c r="J33" s="16">
        <f t="shared" si="0"/>
        <v>6.16</v>
      </c>
      <c r="K33" s="38">
        <v>28.92</v>
      </c>
      <c r="L33" s="38">
        <v>26.27</v>
      </c>
      <c r="M33" s="16">
        <f t="shared" si="1"/>
        <v>55.19</v>
      </c>
      <c r="N33" s="18">
        <f t="shared" si="2"/>
        <v>61.349999999999994</v>
      </c>
      <c r="O33" s="11"/>
    </row>
    <row r="34" spans="1:15" ht="12.75">
      <c r="A34" s="40">
        <v>26</v>
      </c>
      <c r="B34" s="51" t="s">
        <v>143</v>
      </c>
      <c r="C34" s="36" t="s">
        <v>138</v>
      </c>
      <c r="D34" s="41" t="s">
        <v>144</v>
      </c>
      <c r="E34" s="37" t="s">
        <v>120</v>
      </c>
      <c r="F34" s="42" t="s">
        <v>127</v>
      </c>
      <c r="G34" s="30">
        <v>9</v>
      </c>
      <c r="H34" s="47" t="s">
        <v>172</v>
      </c>
      <c r="I34" s="16">
        <v>8.5</v>
      </c>
      <c r="J34" s="16">
        <f t="shared" si="0"/>
        <v>2.72</v>
      </c>
      <c r="K34" s="40">
        <v>29.54</v>
      </c>
      <c r="L34" s="40">
        <v>28.71</v>
      </c>
      <c r="M34" s="16">
        <f t="shared" si="1"/>
        <v>58.25</v>
      </c>
      <c r="N34" s="18">
        <f t="shared" si="2"/>
        <v>60.97</v>
      </c>
      <c r="O34" s="11"/>
    </row>
    <row r="35" spans="1:15" ht="12.75">
      <c r="A35" s="40">
        <v>27</v>
      </c>
      <c r="B35" s="42" t="s">
        <v>63</v>
      </c>
      <c r="C35" s="42" t="s">
        <v>50</v>
      </c>
      <c r="D35" s="42" t="s">
        <v>19</v>
      </c>
      <c r="E35" s="37" t="s">
        <v>31</v>
      </c>
      <c r="F35" s="42" t="s">
        <v>33</v>
      </c>
      <c r="G35" s="29">
        <v>11</v>
      </c>
      <c r="H35" s="47" t="s">
        <v>179</v>
      </c>
      <c r="I35" s="16">
        <v>19.5</v>
      </c>
      <c r="J35" s="16">
        <f t="shared" si="0"/>
        <v>6.24</v>
      </c>
      <c r="K35" s="38">
        <v>29.95</v>
      </c>
      <c r="L35" s="38">
        <v>24.23</v>
      </c>
      <c r="M35" s="16">
        <f t="shared" si="1"/>
        <v>54.18</v>
      </c>
      <c r="N35" s="18">
        <f t="shared" si="2"/>
        <v>60.42</v>
      </c>
      <c r="O35" s="11"/>
    </row>
    <row r="36" spans="1:15" ht="12.75">
      <c r="A36" s="40">
        <v>28</v>
      </c>
      <c r="B36" s="42" t="s">
        <v>108</v>
      </c>
      <c r="C36" s="42" t="s">
        <v>47</v>
      </c>
      <c r="D36" s="42" t="s">
        <v>19</v>
      </c>
      <c r="E36" s="37" t="s">
        <v>32</v>
      </c>
      <c r="F36" s="42" t="s">
        <v>122</v>
      </c>
      <c r="G36" s="29">
        <v>11</v>
      </c>
      <c r="H36" s="47" t="s">
        <v>177</v>
      </c>
      <c r="I36" s="16">
        <v>14.5</v>
      </c>
      <c r="J36" s="16">
        <f t="shared" si="0"/>
        <v>4.64</v>
      </c>
      <c r="K36" s="38">
        <v>37.95</v>
      </c>
      <c r="L36" s="38">
        <v>10.46</v>
      </c>
      <c r="M36" s="16">
        <f t="shared" si="1"/>
        <v>48.410000000000004</v>
      </c>
      <c r="N36" s="18">
        <f t="shared" si="2"/>
        <v>53.050000000000004</v>
      </c>
      <c r="O36" s="11"/>
    </row>
    <row r="37" spans="1:15" ht="12.75">
      <c r="A37" s="40">
        <v>29</v>
      </c>
      <c r="B37" s="42" t="s">
        <v>137</v>
      </c>
      <c r="C37" s="42" t="s">
        <v>138</v>
      </c>
      <c r="D37" s="42" t="s">
        <v>101</v>
      </c>
      <c r="E37" s="37" t="s">
        <v>120</v>
      </c>
      <c r="F37" s="42" t="s">
        <v>127</v>
      </c>
      <c r="G37" s="30">
        <v>9</v>
      </c>
      <c r="H37" s="47" t="s">
        <v>168</v>
      </c>
      <c r="I37" s="16">
        <v>16.5</v>
      </c>
      <c r="J37" s="16">
        <f t="shared" si="0"/>
        <v>5.28</v>
      </c>
      <c r="K37" s="38">
        <v>29.33</v>
      </c>
      <c r="L37" s="38">
        <v>11.09</v>
      </c>
      <c r="M37" s="16">
        <f t="shared" si="1"/>
        <v>40.42</v>
      </c>
      <c r="N37" s="18">
        <f t="shared" si="2"/>
        <v>45.7</v>
      </c>
      <c r="O37" s="11"/>
    </row>
    <row r="38" spans="1:15" ht="12.75">
      <c r="A38" s="40">
        <v>30</v>
      </c>
      <c r="B38" s="42" t="s">
        <v>59</v>
      </c>
      <c r="C38" s="42" t="s">
        <v>60</v>
      </c>
      <c r="D38" s="42" t="s">
        <v>103</v>
      </c>
      <c r="E38" s="37" t="s">
        <v>120</v>
      </c>
      <c r="F38" s="42" t="s">
        <v>128</v>
      </c>
      <c r="G38" s="29">
        <v>11</v>
      </c>
      <c r="H38" s="47" t="s">
        <v>184</v>
      </c>
      <c r="I38" s="16">
        <v>26</v>
      </c>
      <c r="J38" s="16">
        <f t="shared" si="0"/>
        <v>8.32</v>
      </c>
      <c r="K38" s="38"/>
      <c r="L38" s="38"/>
      <c r="M38" s="16">
        <f t="shared" si="1"/>
        <v>0</v>
      </c>
      <c r="N38" s="18">
        <f t="shared" si="2"/>
        <v>8.32</v>
      </c>
      <c r="O38" s="11"/>
    </row>
  </sheetData>
  <sheetProtection/>
  <autoFilter ref="A8:O30">
    <sortState ref="A9:O38">
      <sortCondition descending="1" sortBy="value" ref="N9:N38"/>
    </sortState>
  </autoFilter>
  <mergeCells count="12">
    <mergeCell ref="A4:A7"/>
    <mergeCell ref="B4:B7"/>
    <mergeCell ref="C4:C7"/>
    <mergeCell ref="D4:D7"/>
    <mergeCell ref="E4:E7"/>
    <mergeCell ref="F4:F7"/>
    <mergeCell ref="H5:H7"/>
    <mergeCell ref="K4:M4"/>
    <mergeCell ref="N4:O5"/>
    <mergeCell ref="O6:O7"/>
    <mergeCell ref="I4:J4"/>
    <mergeCell ref="G4:G7"/>
  </mergeCells>
  <conditionalFormatting sqref="B9:B31">
    <cfRule type="duplicateValues" priority="86" dxfId="0">
      <formula>AND(COUNTIF($B$9:$B$31,B9)&gt;1,NOT(ISBLANK(B9)))</formula>
    </cfRule>
  </conditionalFormatting>
  <printOptions horizontalCentered="1"/>
  <pageMargins left="0.2362204724409449" right="0.2362204724409449" top="0.7874015748031497" bottom="0.984251968503937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0">
      <selection activeCell="B47" sqref="B4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9" max="9" width="9.7109375" style="0" bestFit="1" customWidth="1"/>
    <col min="10" max="10" width="15.57421875" style="0" customWidth="1"/>
    <col min="11" max="11" width="9.7109375" style="0" customWidth="1"/>
    <col min="12" max="12" width="11.7109375" style="0" customWidth="1"/>
    <col min="14" max="14" width="10.28125" style="0" customWidth="1"/>
    <col min="15" max="15" width="10.8515625" style="0" customWidth="1"/>
  </cols>
  <sheetData>
    <row r="2" spans="1:5" ht="12.75">
      <c r="A2" s="1" t="s">
        <v>15</v>
      </c>
      <c r="D2" t="s">
        <v>12</v>
      </c>
      <c r="E2" s="26" t="s">
        <v>216</v>
      </c>
    </row>
    <row r="4" spans="1:15" ht="38.25" customHeight="1">
      <c r="A4" s="66" t="s">
        <v>0</v>
      </c>
      <c r="B4" s="66" t="s">
        <v>2</v>
      </c>
      <c r="C4" s="66" t="s">
        <v>3</v>
      </c>
      <c r="D4" s="66" t="s">
        <v>4</v>
      </c>
      <c r="E4" s="66" t="s">
        <v>91</v>
      </c>
      <c r="F4" s="66" t="s">
        <v>92</v>
      </c>
      <c r="G4" s="66" t="s">
        <v>1</v>
      </c>
      <c r="H4" s="2"/>
      <c r="I4" s="65" t="s">
        <v>13</v>
      </c>
      <c r="J4" s="58"/>
      <c r="K4" s="71" t="s">
        <v>14</v>
      </c>
      <c r="L4" s="72"/>
      <c r="M4" s="73"/>
      <c r="N4" s="59" t="s">
        <v>7</v>
      </c>
      <c r="O4" s="74"/>
    </row>
    <row r="5" spans="1:15" ht="25.5" customHeight="1">
      <c r="A5" s="67"/>
      <c r="B5" s="67"/>
      <c r="C5" s="67"/>
      <c r="D5" s="67"/>
      <c r="E5" s="67"/>
      <c r="F5" s="67"/>
      <c r="G5" s="67"/>
      <c r="H5" s="54" t="s">
        <v>8</v>
      </c>
      <c r="I5" s="10"/>
      <c r="J5" s="20"/>
      <c r="K5" s="15" t="s">
        <v>26</v>
      </c>
      <c r="L5" s="15" t="s">
        <v>136</v>
      </c>
      <c r="M5" s="10" t="s">
        <v>10</v>
      </c>
      <c r="N5" s="75"/>
      <c r="O5" s="76"/>
    </row>
    <row r="6" spans="1:15" ht="12.75">
      <c r="A6" s="67"/>
      <c r="B6" s="67"/>
      <c r="C6" s="67"/>
      <c r="D6" s="67"/>
      <c r="E6" s="67"/>
      <c r="F6" s="67"/>
      <c r="G6" s="67"/>
      <c r="H6" s="69"/>
      <c r="I6" s="9" t="s">
        <v>6</v>
      </c>
      <c r="J6" s="9" t="s">
        <v>41</v>
      </c>
      <c r="K6" s="5" t="s">
        <v>6</v>
      </c>
      <c r="L6" s="5" t="s">
        <v>6</v>
      </c>
      <c r="M6" s="9" t="s">
        <v>6</v>
      </c>
      <c r="N6" s="6" t="s">
        <v>6</v>
      </c>
      <c r="O6" s="63" t="s">
        <v>35</v>
      </c>
    </row>
    <row r="7" spans="1:15" ht="12.75">
      <c r="A7" s="68"/>
      <c r="B7" s="68"/>
      <c r="C7" s="68"/>
      <c r="D7" s="68"/>
      <c r="E7" s="68"/>
      <c r="F7" s="68"/>
      <c r="G7" s="68"/>
      <c r="H7" s="70"/>
      <c r="I7" s="9" t="s">
        <v>90</v>
      </c>
      <c r="J7" s="9" t="s">
        <v>29</v>
      </c>
      <c r="K7" s="5" t="s">
        <v>27</v>
      </c>
      <c r="L7" s="5" t="s">
        <v>27</v>
      </c>
      <c r="M7" s="9" t="s">
        <v>28</v>
      </c>
      <c r="N7" s="6" t="s">
        <v>30</v>
      </c>
      <c r="O7" s="70"/>
    </row>
    <row r="8" spans="1:15" ht="12.75">
      <c r="A8" s="3"/>
      <c r="B8" s="3"/>
      <c r="C8" s="3"/>
      <c r="D8" s="3"/>
      <c r="E8" s="3"/>
      <c r="F8" s="3"/>
      <c r="G8" s="3"/>
      <c r="H8" s="3"/>
      <c r="I8" s="7"/>
      <c r="J8" s="7"/>
      <c r="K8" s="8"/>
      <c r="L8" s="8"/>
      <c r="M8" s="7"/>
      <c r="N8" s="4"/>
      <c r="O8" s="4"/>
    </row>
    <row r="9" spans="1:15" ht="12.75" customHeight="1">
      <c r="A9" s="19">
        <v>1</v>
      </c>
      <c r="B9" s="28" t="s">
        <v>51</v>
      </c>
      <c r="C9" s="28" t="s">
        <v>52</v>
      </c>
      <c r="D9" s="28" t="s">
        <v>5</v>
      </c>
      <c r="E9" s="50" t="s">
        <v>120</v>
      </c>
      <c r="F9" s="28" t="s">
        <v>89</v>
      </c>
      <c r="G9" s="50">
        <v>11</v>
      </c>
      <c r="H9" s="21" t="s">
        <v>229</v>
      </c>
      <c r="I9" s="16">
        <v>35.25</v>
      </c>
      <c r="J9" s="22">
        <f aca="true" t="shared" si="0" ref="J9:J34">20*I9/62.5</f>
        <v>11.28</v>
      </c>
      <c r="K9" s="17">
        <v>37.08</v>
      </c>
      <c r="L9" s="17">
        <v>34.39</v>
      </c>
      <c r="M9" s="16">
        <f aca="true" t="shared" si="1" ref="M9:M34">SUM(K9:L9)</f>
        <v>71.47</v>
      </c>
      <c r="N9" s="18">
        <f aca="true" t="shared" si="2" ref="N9:N34">SUM(J9,M9)</f>
        <v>82.75</v>
      </c>
      <c r="O9" s="11"/>
    </row>
    <row r="10" spans="1:15" ht="12.75" customHeight="1">
      <c r="A10" s="19">
        <v>2</v>
      </c>
      <c r="B10" s="28" t="s">
        <v>53</v>
      </c>
      <c r="C10" s="28" t="s">
        <v>77</v>
      </c>
      <c r="D10" s="28" t="s">
        <v>5</v>
      </c>
      <c r="E10" s="50" t="s">
        <v>120</v>
      </c>
      <c r="F10" s="28" t="s">
        <v>72</v>
      </c>
      <c r="G10" s="50">
        <v>11</v>
      </c>
      <c r="H10" s="21" t="s">
        <v>248</v>
      </c>
      <c r="I10" s="16">
        <v>22.5</v>
      </c>
      <c r="J10" s="22">
        <f t="shared" si="0"/>
        <v>7.2</v>
      </c>
      <c r="K10" s="17">
        <v>40</v>
      </c>
      <c r="L10" s="17">
        <v>34.74</v>
      </c>
      <c r="M10" s="16">
        <f t="shared" si="1"/>
        <v>74.74000000000001</v>
      </c>
      <c r="N10" s="18">
        <f t="shared" si="2"/>
        <v>81.94000000000001</v>
      </c>
      <c r="O10" s="11"/>
    </row>
    <row r="11" spans="1:15" ht="12.75" customHeight="1">
      <c r="A11" s="19">
        <v>3</v>
      </c>
      <c r="B11" s="27" t="s">
        <v>194</v>
      </c>
      <c r="C11" s="27" t="s">
        <v>45</v>
      </c>
      <c r="D11" s="27" t="s">
        <v>195</v>
      </c>
      <c r="E11" s="50" t="s">
        <v>120</v>
      </c>
      <c r="F11" s="27" t="s">
        <v>128</v>
      </c>
      <c r="G11" s="50">
        <v>9</v>
      </c>
      <c r="H11" s="21" t="s">
        <v>232</v>
      </c>
      <c r="I11" s="22">
        <v>39</v>
      </c>
      <c r="J11" s="22">
        <f t="shared" si="0"/>
        <v>12.48</v>
      </c>
      <c r="K11" s="23">
        <v>33.54</v>
      </c>
      <c r="L11" s="23">
        <v>34.32</v>
      </c>
      <c r="M11" s="16">
        <f t="shared" si="1"/>
        <v>67.86</v>
      </c>
      <c r="N11" s="18">
        <f t="shared" si="2"/>
        <v>80.34</v>
      </c>
      <c r="O11" s="24"/>
    </row>
    <row r="12" spans="1:15" ht="12.75" customHeight="1">
      <c r="A12" s="19">
        <v>4</v>
      </c>
      <c r="B12" s="27" t="s">
        <v>79</v>
      </c>
      <c r="C12" s="27" t="s">
        <v>80</v>
      </c>
      <c r="D12" s="27" t="s">
        <v>55</v>
      </c>
      <c r="E12" s="50" t="s">
        <v>39</v>
      </c>
      <c r="F12" s="27" t="s">
        <v>129</v>
      </c>
      <c r="G12" s="50">
        <v>11</v>
      </c>
      <c r="H12" s="21" t="s">
        <v>240</v>
      </c>
      <c r="I12" s="16">
        <v>18</v>
      </c>
      <c r="J12" s="22">
        <f t="shared" si="0"/>
        <v>5.76</v>
      </c>
      <c r="K12" s="17">
        <v>34.38</v>
      </c>
      <c r="L12" s="17">
        <v>40</v>
      </c>
      <c r="M12" s="16">
        <f t="shared" si="1"/>
        <v>74.38</v>
      </c>
      <c r="N12" s="18">
        <f t="shared" si="2"/>
        <v>80.14</v>
      </c>
      <c r="O12" s="11"/>
    </row>
    <row r="13" spans="1:15" ht="12.75" customHeight="1">
      <c r="A13" s="19">
        <v>5</v>
      </c>
      <c r="B13" s="27" t="s">
        <v>186</v>
      </c>
      <c r="C13" s="27" t="s">
        <v>187</v>
      </c>
      <c r="D13" s="27" t="s">
        <v>188</v>
      </c>
      <c r="E13" s="50" t="s">
        <v>31</v>
      </c>
      <c r="F13" s="27" t="s">
        <v>121</v>
      </c>
      <c r="G13" s="50">
        <v>9</v>
      </c>
      <c r="H13" s="21" t="s">
        <v>244</v>
      </c>
      <c r="I13" s="22">
        <v>8</v>
      </c>
      <c r="J13" s="22">
        <f t="shared" si="0"/>
        <v>2.56</v>
      </c>
      <c r="K13" s="23">
        <v>38.33</v>
      </c>
      <c r="L13" s="23">
        <v>37.79</v>
      </c>
      <c r="M13" s="16">
        <f t="shared" si="1"/>
        <v>76.12</v>
      </c>
      <c r="N13" s="18">
        <f t="shared" si="2"/>
        <v>78.68</v>
      </c>
      <c r="O13" s="24"/>
    </row>
    <row r="14" spans="1:15" ht="12.75" customHeight="1">
      <c r="A14" s="19">
        <v>6</v>
      </c>
      <c r="B14" s="27" t="s">
        <v>196</v>
      </c>
      <c r="C14" s="27" t="s">
        <v>16</v>
      </c>
      <c r="D14" s="27" t="s">
        <v>17</v>
      </c>
      <c r="E14" s="50" t="s">
        <v>22</v>
      </c>
      <c r="F14" s="27" t="s">
        <v>217</v>
      </c>
      <c r="G14" s="50">
        <v>9</v>
      </c>
      <c r="H14" s="21" t="s">
        <v>241</v>
      </c>
      <c r="I14" s="16">
        <v>11</v>
      </c>
      <c r="J14" s="22">
        <f t="shared" si="0"/>
        <v>3.52</v>
      </c>
      <c r="K14" s="17">
        <v>35</v>
      </c>
      <c r="L14" s="17">
        <v>39.85</v>
      </c>
      <c r="M14" s="16">
        <f t="shared" si="1"/>
        <v>74.85</v>
      </c>
      <c r="N14" s="18">
        <f t="shared" si="2"/>
        <v>78.36999999999999</v>
      </c>
      <c r="O14" s="11"/>
    </row>
    <row r="15" spans="1:15" ht="12.75" customHeight="1">
      <c r="A15" s="19">
        <v>7</v>
      </c>
      <c r="B15" s="27" t="s">
        <v>78</v>
      </c>
      <c r="C15" s="27" t="s">
        <v>56</v>
      </c>
      <c r="D15" s="27" t="s">
        <v>24</v>
      </c>
      <c r="E15" s="50" t="s">
        <v>39</v>
      </c>
      <c r="F15" s="27" t="s">
        <v>71</v>
      </c>
      <c r="G15" s="50">
        <v>11</v>
      </c>
      <c r="H15" s="21" t="s">
        <v>250</v>
      </c>
      <c r="I15" s="16">
        <v>14</v>
      </c>
      <c r="J15" s="22">
        <f t="shared" si="0"/>
        <v>4.48</v>
      </c>
      <c r="K15" s="17">
        <v>33.33</v>
      </c>
      <c r="L15" s="17">
        <v>39.63</v>
      </c>
      <c r="M15" s="16">
        <f t="shared" si="1"/>
        <v>72.96000000000001</v>
      </c>
      <c r="N15" s="18">
        <f t="shared" si="2"/>
        <v>77.44000000000001</v>
      </c>
      <c r="O15" s="11"/>
    </row>
    <row r="16" spans="1:15" ht="12.75" customHeight="1">
      <c r="A16" s="19">
        <v>8</v>
      </c>
      <c r="B16" s="27" t="s">
        <v>254</v>
      </c>
      <c r="C16" s="27" t="s">
        <v>34</v>
      </c>
      <c r="D16" s="27" t="s">
        <v>85</v>
      </c>
      <c r="E16" s="50" t="s">
        <v>32</v>
      </c>
      <c r="F16" s="27" t="s">
        <v>122</v>
      </c>
      <c r="G16" s="50">
        <v>9</v>
      </c>
      <c r="H16" s="21" t="s">
        <v>235</v>
      </c>
      <c r="I16" s="16">
        <v>11.5</v>
      </c>
      <c r="J16" s="22">
        <f t="shared" si="0"/>
        <v>3.68</v>
      </c>
      <c r="K16" s="17">
        <v>40</v>
      </c>
      <c r="L16" s="17">
        <v>32.77</v>
      </c>
      <c r="M16" s="16">
        <f t="shared" si="1"/>
        <v>72.77000000000001</v>
      </c>
      <c r="N16" s="18">
        <f t="shared" si="2"/>
        <v>76.45000000000002</v>
      </c>
      <c r="O16" s="11"/>
    </row>
    <row r="17" spans="1:15" ht="12.75" customHeight="1">
      <c r="A17" s="19">
        <v>9</v>
      </c>
      <c r="B17" s="27" t="s">
        <v>207</v>
      </c>
      <c r="C17" s="27" t="s">
        <v>87</v>
      </c>
      <c r="D17" s="27" t="s">
        <v>208</v>
      </c>
      <c r="E17" s="50" t="s">
        <v>218</v>
      </c>
      <c r="F17" s="27" t="s">
        <v>141</v>
      </c>
      <c r="G17" s="50">
        <v>10</v>
      </c>
      <c r="H17" s="21" t="s">
        <v>237</v>
      </c>
      <c r="I17" s="16">
        <v>21</v>
      </c>
      <c r="J17" s="22">
        <f t="shared" si="0"/>
        <v>6.72</v>
      </c>
      <c r="K17" s="17">
        <v>37.5</v>
      </c>
      <c r="L17" s="17">
        <v>30.86</v>
      </c>
      <c r="M17" s="16">
        <f t="shared" si="1"/>
        <v>68.36</v>
      </c>
      <c r="N17" s="18">
        <f t="shared" si="2"/>
        <v>75.08</v>
      </c>
      <c r="O17" s="11"/>
    </row>
    <row r="18" spans="1:15" ht="12.75" customHeight="1">
      <c r="A18" s="19">
        <v>10</v>
      </c>
      <c r="B18" s="27" t="s">
        <v>74</v>
      </c>
      <c r="C18" s="27" t="s">
        <v>75</v>
      </c>
      <c r="D18" s="27" t="s">
        <v>76</v>
      </c>
      <c r="E18" s="50" t="s">
        <v>120</v>
      </c>
      <c r="F18" s="27" t="s">
        <v>127</v>
      </c>
      <c r="G18" s="50">
        <v>11</v>
      </c>
      <c r="H18" s="21" t="s">
        <v>227</v>
      </c>
      <c r="I18" s="16">
        <v>30</v>
      </c>
      <c r="J18" s="22">
        <f t="shared" si="0"/>
        <v>9.6</v>
      </c>
      <c r="K18" s="17">
        <v>31.04</v>
      </c>
      <c r="L18" s="17">
        <v>34.03</v>
      </c>
      <c r="M18" s="16">
        <f t="shared" si="1"/>
        <v>65.07</v>
      </c>
      <c r="N18" s="18">
        <f t="shared" si="2"/>
        <v>74.66999999999999</v>
      </c>
      <c r="O18" s="11"/>
    </row>
    <row r="19" spans="1:15" ht="12.75" customHeight="1">
      <c r="A19" s="19">
        <v>11</v>
      </c>
      <c r="B19" s="27" t="s">
        <v>204</v>
      </c>
      <c r="C19" s="27" t="s">
        <v>190</v>
      </c>
      <c r="D19" s="27" t="s">
        <v>5</v>
      </c>
      <c r="E19" s="50" t="s">
        <v>124</v>
      </c>
      <c r="F19" s="27" t="s">
        <v>131</v>
      </c>
      <c r="G19" s="50">
        <v>10</v>
      </c>
      <c r="H19" s="21" t="s">
        <v>231</v>
      </c>
      <c r="I19" s="16">
        <v>18</v>
      </c>
      <c r="J19" s="22">
        <f t="shared" si="0"/>
        <v>5.76</v>
      </c>
      <c r="K19" s="17">
        <v>37.29</v>
      </c>
      <c r="L19" s="17">
        <v>31.41</v>
      </c>
      <c r="M19" s="16">
        <f t="shared" si="1"/>
        <v>68.7</v>
      </c>
      <c r="N19" s="18">
        <f t="shared" si="2"/>
        <v>74.46000000000001</v>
      </c>
      <c r="O19" s="11"/>
    </row>
    <row r="20" spans="1:15" ht="12.75" customHeight="1">
      <c r="A20" s="19">
        <v>12</v>
      </c>
      <c r="B20" s="27" t="s">
        <v>81</v>
      </c>
      <c r="C20" s="27" t="s">
        <v>54</v>
      </c>
      <c r="D20" s="27" t="s">
        <v>82</v>
      </c>
      <c r="E20" s="50" t="s">
        <v>39</v>
      </c>
      <c r="F20" s="27" t="s">
        <v>129</v>
      </c>
      <c r="G20" s="50">
        <v>11</v>
      </c>
      <c r="H20" s="21" t="s">
        <v>228</v>
      </c>
      <c r="I20" s="16">
        <v>29.25</v>
      </c>
      <c r="J20" s="22">
        <f t="shared" si="0"/>
        <v>9.36</v>
      </c>
      <c r="K20" s="17">
        <v>33.75</v>
      </c>
      <c r="L20" s="17">
        <v>31.26</v>
      </c>
      <c r="M20" s="16">
        <f t="shared" si="1"/>
        <v>65.01</v>
      </c>
      <c r="N20" s="18">
        <f t="shared" si="2"/>
        <v>74.37</v>
      </c>
      <c r="O20" s="11"/>
    </row>
    <row r="21" spans="1:15" ht="12.75" customHeight="1">
      <c r="A21" s="19">
        <v>13</v>
      </c>
      <c r="B21" s="27" t="s">
        <v>213</v>
      </c>
      <c r="C21" s="27" t="s">
        <v>16</v>
      </c>
      <c r="D21" s="27" t="s">
        <v>5</v>
      </c>
      <c r="E21" s="50" t="s">
        <v>120</v>
      </c>
      <c r="F21" s="27" t="s">
        <v>226</v>
      </c>
      <c r="G21" s="50">
        <v>11</v>
      </c>
      <c r="H21" s="21" t="s">
        <v>230</v>
      </c>
      <c r="I21" s="16">
        <v>23.25</v>
      </c>
      <c r="J21" s="22">
        <f t="shared" si="0"/>
        <v>7.44</v>
      </c>
      <c r="K21" s="17">
        <v>34.38</v>
      </c>
      <c r="L21" s="17">
        <v>31.66</v>
      </c>
      <c r="M21" s="16">
        <f t="shared" si="1"/>
        <v>66.04</v>
      </c>
      <c r="N21" s="18">
        <f t="shared" si="2"/>
        <v>73.48</v>
      </c>
      <c r="O21" s="11"/>
    </row>
    <row r="22" spans="1:15" ht="12.75" customHeight="1">
      <c r="A22" s="19">
        <v>14</v>
      </c>
      <c r="B22" s="27" t="s">
        <v>192</v>
      </c>
      <c r="C22" s="27" t="s">
        <v>193</v>
      </c>
      <c r="D22" s="27" t="s">
        <v>17</v>
      </c>
      <c r="E22" s="50" t="s">
        <v>70</v>
      </c>
      <c r="F22" s="27" t="s">
        <v>223</v>
      </c>
      <c r="G22" s="50">
        <v>9</v>
      </c>
      <c r="H22" s="21" t="s">
        <v>245</v>
      </c>
      <c r="I22" s="16">
        <v>17</v>
      </c>
      <c r="J22" s="22">
        <f t="shared" si="0"/>
        <v>5.44</v>
      </c>
      <c r="K22" s="17">
        <v>38.75</v>
      </c>
      <c r="L22" s="17">
        <v>27.95</v>
      </c>
      <c r="M22" s="16">
        <f t="shared" si="1"/>
        <v>66.7</v>
      </c>
      <c r="N22" s="18">
        <f t="shared" si="2"/>
        <v>72.14</v>
      </c>
      <c r="O22" s="11"/>
    </row>
    <row r="23" spans="1:15" ht="12.75" customHeight="1">
      <c r="A23" s="19">
        <v>15</v>
      </c>
      <c r="B23" s="27" t="s">
        <v>83</v>
      </c>
      <c r="C23" s="27" t="s">
        <v>84</v>
      </c>
      <c r="D23" s="27" t="s">
        <v>85</v>
      </c>
      <c r="E23" s="50" t="s">
        <v>86</v>
      </c>
      <c r="F23" s="27" t="s">
        <v>73</v>
      </c>
      <c r="G23" s="50">
        <v>11</v>
      </c>
      <c r="H23" s="21" t="s">
        <v>247</v>
      </c>
      <c r="I23" s="16">
        <v>12.25</v>
      </c>
      <c r="J23" s="22">
        <f t="shared" si="0"/>
        <v>3.92</v>
      </c>
      <c r="K23" s="17">
        <v>33.54</v>
      </c>
      <c r="L23" s="17">
        <v>34.56</v>
      </c>
      <c r="M23" s="16">
        <f t="shared" si="1"/>
        <v>68.1</v>
      </c>
      <c r="N23" s="18">
        <f t="shared" si="2"/>
        <v>72.02</v>
      </c>
      <c r="O23" s="11"/>
    </row>
    <row r="24" spans="1:15" ht="12.75" customHeight="1">
      <c r="A24" s="19">
        <v>16</v>
      </c>
      <c r="B24" s="27" t="s">
        <v>189</v>
      </c>
      <c r="C24" s="27" t="s">
        <v>190</v>
      </c>
      <c r="D24" s="27" t="s">
        <v>191</v>
      </c>
      <c r="E24" s="50" t="s">
        <v>40</v>
      </c>
      <c r="F24" s="27" t="s">
        <v>222</v>
      </c>
      <c r="G24" s="50">
        <v>9</v>
      </c>
      <c r="H24" s="21" t="s">
        <v>251</v>
      </c>
      <c r="I24" s="22">
        <v>14</v>
      </c>
      <c r="J24" s="22">
        <f t="shared" si="0"/>
        <v>4.48</v>
      </c>
      <c r="K24" s="23">
        <v>33.96</v>
      </c>
      <c r="L24" s="23">
        <v>30.92</v>
      </c>
      <c r="M24" s="16">
        <f t="shared" si="1"/>
        <v>64.88</v>
      </c>
      <c r="N24" s="18">
        <f t="shared" si="2"/>
        <v>69.36</v>
      </c>
      <c r="O24" s="24"/>
    </row>
    <row r="25" spans="1:15" ht="12.75" customHeight="1">
      <c r="A25" s="19">
        <v>17</v>
      </c>
      <c r="B25" s="27" t="s">
        <v>203</v>
      </c>
      <c r="C25" s="27" t="s">
        <v>87</v>
      </c>
      <c r="D25" s="27" t="s">
        <v>57</v>
      </c>
      <c r="E25" s="50" t="s">
        <v>32</v>
      </c>
      <c r="F25" s="27" t="s">
        <v>122</v>
      </c>
      <c r="G25" s="50">
        <v>9</v>
      </c>
      <c r="H25" s="21" t="s">
        <v>242</v>
      </c>
      <c r="I25" s="22">
        <v>13</v>
      </c>
      <c r="J25" s="22">
        <f t="shared" si="0"/>
        <v>4.16</v>
      </c>
      <c r="K25" s="23">
        <v>40</v>
      </c>
      <c r="L25" s="23">
        <v>25.18</v>
      </c>
      <c r="M25" s="16">
        <f t="shared" si="1"/>
        <v>65.18</v>
      </c>
      <c r="N25" s="18">
        <f t="shared" si="2"/>
        <v>69.34</v>
      </c>
      <c r="O25" s="24"/>
    </row>
    <row r="26" spans="1:15" ht="12.75" customHeight="1">
      <c r="A26" s="19">
        <v>18</v>
      </c>
      <c r="B26" s="27" t="s">
        <v>215</v>
      </c>
      <c r="C26" s="27" t="s">
        <v>44</v>
      </c>
      <c r="D26" s="27" t="s">
        <v>199</v>
      </c>
      <c r="E26" s="50" t="s">
        <v>70</v>
      </c>
      <c r="F26" s="27" t="s">
        <v>223</v>
      </c>
      <c r="G26" s="50">
        <v>11</v>
      </c>
      <c r="H26" s="21" t="s">
        <v>236</v>
      </c>
      <c r="I26" s="16">
        <v>11.5</v>
      </c>
      <c r="J26" s="22">
        <f t="shared" si="0"/>
        <v>3.68</v>
      </c>
      <c r="K26" s="17">
        <v>35</v>
      </c>
      <c r="L26" s="17">
        <v>30.62</v>
      </c>
      <c r="M26" s="16">
        <f t="shared" si="1"/>
        <v>65.62</v>
      </c>
      <c r="N26" s="18">
        <f t="shared" si="2"/>
        <v>69.30000000000001</v>
      </c>
      <c r="O26" s="11"/>
    </row>
    <row r="27" spans="1:15" ht="12.75" customHeight="1">
      <c r="A27" s="19">
        <v>19</v>
      </c>
      <c r="B27" s="27" t="s">
        <v>212</v>
      </c>
      <c r="C27" s="27" t="s">
        <v>77</v>
      </c>
      <c r="D27" s="27" t="s">
        <v>5</v>
      </c>
      <c r="E27" s="50" t="s">
        <v>86</v>
      </c>
      <c r="F27" s="27" t="s">
        <v>220</v>
      </c>
      <c r="G27" s="50">
        <v>10</v>
      </c>
      <c r="H27" s="21" t="s">
        <v>252</v>
      </c>
      <c r="I27" s="16">
        <v>16</v>
      </c>
      <c r="J27" s="22">
        <f t="shared" si="0"/>
        <v>5.12</v>
      </c>
      <c r="K27" s="17">
        <v>35</v>
      </c>
      <c r="L27" s="17">
        <v>28.63</v>
      </c>
      <c r="M27" s="16">
        <f t="shared" si="1"/>
        <v>63.629999999999995</v>
      </c>
      <c r="N27" s="18">
        <f t="shared" si="2"/>
        <v>68.75</v>
      </c>
      <c r="O27" s="11"/>
    </row>
    <row r="28" spans="1:15" ht="12.75" customHeight="1">
      <c r="A28" s="19">
        <v>20</v>
      </c>
      <c r="B28" s="27" t="s">
        <v>210</v>
      </c>
      <c r="C28" s="27" t="s">
        <v>25</v>
      </c>
      <c r="D28" s="27" t="s">
        <v>17</v>
      </c>
      <c r="E28" s="50" t="s">
        <v>40</v>
      </c>
      <c r="F28" s="27" t="s">
        <v>222</v>
      </c>
      <c r="G28" s="50">
        <v>10</v>
      </c>
      <c r="H28" s="21" t="s">
        <v>246</v>
      </c>
      <c r="I28" s="16">
        <v>15</v>
      </c>
      <c r="J28" s="22">
        <f t="shared" si="0"/>
        <v>4.8</v>
      </c>
      <c r="K28" s="17">
        <v>32.5</v>
      </c>
      <c r="L28" s="17">
        <v>30.65</v>
      </c>
      <c r="M28" s="16">
        <f t="shared" si="1"/>
        <v>63.15</v>
      </c>
      <c r="N28" s="18">
        <f t="shared" si="2"/>
        <v>67.95</v>
      </c>
      <c r="O28" s="11"/>
    </row>
    <row r="29" spans="1:15" ht="12.75" customHeight="1">
      <c r="A29" s="19">
        <v>21</v>
      </c>
      <c r="B29" s="27" t="s">
        <v>209</v>
      </c>
      <c r="C29" s="27" t="s">
        <v>16</v>
      </c>
      <c r="D29" s="27" t="s">
        <v>202</v>
      </c>
      <c r="E29" s="50" t="s">
        <v>221</v>
      </c>
      <c r="F29" s="27" t="s">
        <v>219</v>
      </c>
      <c r="G29" s="50">
        <v>10</v>
      </c>
      <c r="H29" s="21" t="s">
        <v>249</v>
      </c>
      <c r="I29" s="16">
        <v>12.5</v>
      </c>
      <c r="J29" s="22">
        <f t="shared" si="0"/>
        <v>4</v>
      </c>
      <c r="K29" s="17">
        <v>32.29</v>
      </c>
      <c r="L29" s="17">
        <v>31.45</v>
      </c>
      <c r="M29" s="16">
        <f t="shared" si="1"/>
        <v>63.739999999999995</v>
      </c>
      <c r="N29" s="18">
        <f t="shared" si="2"/>
        <v>67.74</v>
      </c>
      <c r="O29" s="11"/>
    </row>
    <row r="30" spans="1:15" ht="12.75" customHeight="1">
      <c r="A30" s="19">
        <v>22</v>
      </c>
      <c r="B30" s="27" t="s">
        <v>205</v>
      </c>
      <c r="C30" s="27" t="s">
        <v>206</v>
      </c>
      <c r="D30" s="27" t="s">
        <v>202</v>
      </c>
      <c r="E30" s="50" t="s">
        <v>123</v>
      </c>
      <c r="F30" s="27" t="s">
        <v>224</v>
      </c>
      <c r="G30" s="50">
        <v>10</v>
      </c>
      <c r="H30" s="21" t="s">
        <v>233</v>
      </c>
      <c r="I30" s="22">
        <v>10.75</v>
      </c>
      <c r="J30" s="22">
        <f t="shared" si="0"/>
        <v>3.44</v>
      </c>
      <c r="K30" s="23">
        <v>31.88</v>
      </c>
      <c r="L30" s="23">
        <v>32.11</v>
      </c>
      <c r="M30" s="16">
        <f t="shared" si="1"/>
        <v>63.989999999999995</v>
      </c>
      <c r="N30" s="18">
        <f t="shared" si="2"/>
        <v>67.42999999999999</v>
      </c>
      <c r="O30" s="24"/>
    </row>
    <row r="31" spans="1:15" ht="12.75" customHeight="1">
      <c r="A31" s="19">
        <v>23</v>
      </c>
      <c r="B31" s="27" t="s">
        <v>214</v>
      </c>
      <c r="C31" s="27" t="s">
        <v>88</v>
      </c>
      <c r="D31" s="27" t="s">
        <v>85</v>
      </c>
      <c r="E31" s="50" t="s">
        <v>70</v>
      </c>
      <c r="F31" s="27" t="s">
        <v>225</v>
      </c>
      <c r="G31" s="50">
        <v>11</v>
      </c>
      <c r="H31" s="21" t="s">
        <v>238</v>
      </c>
      <c r="I31" s="16">
        <v>9.5</v>
      </c>
      <c r="J31" s="22">
        <f t="shared" si="0"/>
        <v>3.04</v>
      </c>
      <c r="K31" s="17">
        <v>34.58</v>
      </c>
      <c r="L31" s="17">
        <v>29.05</v>
      </c>
      <c r="M31" s="16">
        <f t="shared" si="1"/>
        <v>63.629999999999995</v>
      </c>
      <c r="N31" s="18">
        <f t="shared" si="2"/>
        <v>66.67</v>
      </c>
      <c r="O31" s="11"/>
    </row>
    <row r="32" spans="1:15" ht="12.75" customHeight="1">
      <c r="A32" s="19">
        <v>24</v>
      </c>
      <c r="B32" s="27" t="s">
        <v>197</v>
      </c>
      <c r="C32" s="27" t="s">
        <v>198</v>
      </c>
      <c r="D32" s="27" t="s">
        <v>199</v>
      </c>
      <c r="E32" s="50" t="s">
        <v>70</v>
      </c>
      <c r="F32" s="27" t="s">
        <v>223</v>
      </c>
      <c r="G32" s="50">
        <v>9</v>
      </c>
      <c r="H32" s="21" t="s">
        <v>239</v>
      </c>
      <c r="I32" s="16">
        <v>11</v>
      </c>
      <c r="J32" s="22">
        <f t="shared" si="0"/>
        <v>3.52</v>
      </c>
      <c r="K32" s="17">
        <v>32.92</v>
      </c>
      <c r="L32" s="17">
        <v>28.03</v>
      </c>
      <c r="M32" s="16">
        <f t="shared" si="1"/>
        <v>60.95</v>
      </c>
      <c r="N32" s="18">
        <f t="shared" si="2"/>
        <v>64.47</v>
      </c>
      <c r="O32" s="11"/>
    </row>
    <row r="33" spans="1:15" ht="12.75" customHeight="1">
      <c r="A33" s="19">
        <v>25</v>
      </c>
      <c r="B33" s="27" t="s">
        <v>200</v>
      </c>
      <c r="C33" s="27" t="s">
        <v>201</v>
      </c>
      <c r="D33" s="27" t="s">
        <v>202</v>
      </c>
      <c r="E33" s="50" t="s">
        <v>39</v>
      </c>
      <c r="F33" s="27" t="s">
        <v>71</v>
      </c>
      <c r="G33" s="50">
        <v>9</v>
      </c>
      <c r="H33" s="21" t="s">
        <v>234</v>
      </c>
      <c r="I33" s="22">
        <v>11.5</v>
      </c>
      <c r="J33" s="22">
        <f t="shared" si="0"/>
        <v>3.68</v>
      </c>
      <c r="K33" s="23">
        <v>0</v>
      </c>
      <c r="L33" s="23">
        <v>36.95</v>
      </c>
      <c r="M33" s="16">
        <f t="shared" si="1"/>
        <v>36.95</v>
      </c>
      <c r="N33" s="18">
        <f t="shared" si="2"/>
        <v>40.63</v>
      </c>
      <c r="O33" s="24"/>
    </row>
    <row r="34" spans="1:15" ht="12.75" customHeight="1">
      <c r="A34" s="19">
        <v>26</v>
      </c>
      <c r="B34" s="27" t="s">
        <v>211</v>
      </c>
      <c r="C34" s="27" t="s">
        <v>190</v>
      </c>
      <c r="D34" s="27" t="s">
        <v>85</v>
      </c>
      <c r="E34" s="50" t="s">
        <v>70</v>
      </c>
      <c r="F34" s="27" t="s">
        <v>225</v>
      </c>
      <c r="G34" s="50">
        <v>10</v>
      </c>
      <c r="H34" s="21" t="s">
        <v>243</v>
      </c>
      <c r="I34" s="16">
        <v>13</v>
      </c>
      <c r="J34" s="22">
        <f t="shared" si="0"/>
        <v>4.16</v>
      </c>
      <c r="K34" s="17"/>
      <c r="L34" s="17"/>
      <c r="M34" s="16">
        <f t="shared" si="1"/>
        <v>0</v>
      </c>
      <c r="N34" s="18">
        <f t="shared" si="2"/>
        <v>4.16</v>
      </c>
      <c r="O34" s="11"/>
    </row>
  </sheetData>
  <sheetProtection/>
  <protectedRanges>
    <protectedRange sqref="B26 B28:B30" name="Диапазон1_2"/>
    <protectedRange sqref="B27" name="Диапазон1_1_1"/>
    <protectedRange sqref="F26:F34" name="Диапазон1_2_1_1"/>
  </protectedRanges>
  <autoFilter ref="A8:O34">
    <sortState ref="A9:O34">
      <sortCondition descending="1" sortBy="value" ref="N9:N34"/>
    </sortState>
  </autoFilter>
  <mergeCells count="12">
    <mergeCell ref="H5:H7"/>
    <mergeCell ref="K4:M4"/>
    <mergeCell ref="N4:O5"/>
    <mergeCell ref="O6:O7"/>
    <mergeCell ref="I4:J4"/>
    <mergeCell ref="G4:G7"/>
    <mergeCell ref="A4:A7"/>
    <mergeCell ref="B4:B7"/>
    <mergeCell ref="C4:C7"/>
    <mergeCell ref="D4:D7"/>
    <mergeCell ref="E4:E7"/>
    <mergeCell ref="F4:F7"/>
  </mergeCells>
  <conditionalFormatting sqref="B9:B34">
    <cfRule type="duplicateValues" priority="87" dxfId="0">
      <formula>AND(COUNTIF($B$9:$B$34,B9)&gt;1,NOT(ISBLANK(B9)))</formula>
    </cfRule>
  </conditionalFormatting>
  <printOptions horizontalCentered="1"/>
  <pageMargins left="0.2362204724409449" right="0.2362204724409449" top="0.787401574803149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2015-02-11T07:23:37Z</cp:lastPrinted>
  <dcterms:created xsi:type="dcterms:W3CDTF">1996-10-08T23:32:33Z</dcterms:created>
  <dcterms:modified xsi:type="dcterms:W3CDTF">2022-02-16T07:15:07Z</dcterms:modified>
  <cp:category/>
  <cp:version/>
  <cp:contentType/>
  <cp:contentStatus/>
</cp:coreProperties>
</file>